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C:\Users\Administrator\Downloads\"/>
    </mc:Choice>
  </mc:AlternateContent>
  <xr:revisionPtr revIDLastSave="0" documentId="13_ncr:1_{7F2604E8-01B3-4DDF-83BE-6929B9828955}" xr6:coauthVersionLast="47" xr6:coauthVersionMax="47" xr10:uidLastSave="{00000000-0000-0000-0000-000000000000}"/>
  <bookViews>
    <workbookView xWindow="-120" yWindow="-120" windowWidth="29040" windowHeight="15720" tabRatio="773" activeTab="5" xr2:uid="{00000000-000D-0000-FFFF-FFFF00000000}"/>
  </bookViews>
  <sheets>
    <sheet name="1-封面" sheetId="7" r:id="rId1"/>
    <sheet name="2-目录" sheetId="13" r:id="rId2"/>
    <sheet name="附表01-统计表" sheetId="11" r:id="rId3"/>
    <sheet name="附表01-统计表 (盘实)" sheetId="38" r:id="rId4"/>
    <sheet name="附表02-内部审批表" sheetId="23" r:id="rId5"/>
    <sheet name="附表03-1-1处置申请表（设备＜20万）" sheetId="14" r:id="rId6"/>
    <sheet name="附表03-1-3处置表20万元≤单价＜50万元(0)" sheetId="41" r:id="rId7"/>
    <sheet name="附表03-1-3处置表20万元≤单价＜50万元(1)" sheetId="42" r:id="rId8"/>
    <sheet name="附表03-1-3处置表20万元≤单价＜50万元(2)" sheetId="43" r:id="rId9"/>
    <sheet name="附表03-1-3处置表20万元≤单价＜50万元(3)" sheetId="44" r:id="rId10"/>
    <sheet name="附表03-1-3处置表单价≥50万元(0)" sheetId="45" r:id="rId11"/>
    <sheet name="附表03-4家具" sheetId="29" r:id="rId12"/>
    <sheet name="附表03-6低值资产" sheetId="32" r:id="rId13"/>
    <sheet name="附表03-7附件-固定资产明细" sheetId="21" r:id="rId14"/>
    <sheet name="附件03-9附件-低值耐用资产明细" sheetId="35" r:id="rId15"/>
    <sheet name="附表03-14附件-专家" sheetId="22" r:id="rId16"/>
    <sheet name="表1填写示例" sheetId="9" state="hidden" r:id="rId17"/>
  </sheets>
  <definedNames>
    <definedName name="_xlnm.Print_Titles" localSheetId="16">表1填写示例!$5:$5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3" i="35" l="1"/>
  <c r="F23" i="35"/>
  <c r="E23" i="35"/>
  <c r="G195" i="21"/>
  <c r="F195" i="21"/>
  <c r="E195" i="21"/>
  <c r="D12" i="23"/>
  <c r="E12" i="23"/>
  <c r="F12" i="23"/>
  <c r="T15" i="38"/>
  <c r="S15" i="38"/>
  <c r="R15" i="38"/>
  <c r="H16" i="11"/>
  <c r="N15" i="11"/>
  <c r="M15" i="11"/>
  <c r="L15" i="11"/>
  <c r="E14" i="9"/>
  <c r="E18" i="9"/>
  <c r="D5" i="23"/>
  <c r="E5" i="23"/>
  <c r="F5" i="23"/>
  <c r="G5" i="23"/>
  <c r="D6" i="23"/>
  <c r="E6" i="23"/>
  <c r="F6" i="23"/>
  <c r="G6" i="23"/>
  <c r="D7" i="23"/>
  <c r="E7" i="23"/>
  <c r="F7" i="23"/>
  <c r="G7" i="23"/>
  <c r="D8" i="23"/>
  <c r="E8" i="23"/>
  <c r="F8" i="23"/>
  <c r="G8" i="23"/>
  <c r="D9" i="23"/>
  <c r="E9" i="23"/>
  <c r="F9" i="23"/>
  <c r="G9" i="23"/>
  <c r="D10" i="23"/>
  <c r="E10" i="23"/>
  <c r="F10" i="23"/>
  <c r="G10" i="23"/>
  <c r="D11" i="23"/>
  <c r="E11" i="23"/>
  <c r="F11" i="23"/>
  <c r="G11" i="23"/>
  <c r="R7" i="38"/>
  <c r="S7" i="38"/>
  <c r="T7" i="38"/>
  <c r="R8" i="38"/>
  <c r="S8" i="38"/>
  <c r="T8" i="38"/>
  <c r="R9" i="38"/>
  <c r="S9" i="38"/>
  <c r="T9" i="38"/>
  <c r="R10" i="38"/>
  <c r="S10" i="38"/>
  <c r="T10" i="38"/>
  <c r="R11" i="38"/>
  <c r="S11" i="38"/>
  <c r="T11" i="38"/>
  <c r="C12" i="38"/>
  <c r="C16" i="38" s="1"/>
  <c r="D12" i="38"/>
  <c r="D16" i="38" s="1"/>
  <c r="E12" i="38"/>
  <c r="E16" i="38" s="1"/>
  <c r="F12" i="38"/>
  <c r="F16" i="38" s="1"/>
  <c r="G12" i="38"/>
  <c r="G16" i="38" s="1"/>
  <c r="H12" i="38"/>
  <c r="H16" i="38" s="1"/>
  <c r="I12" i="38"/>
  <c r="I16" i="38" s="1"/>
  <c r="J12" i="38"/>
  <c r="J16" i="38" s="1"/>
  <c r="K12" i="38"/>
  <c r="K16" i="38" s="1"/>
  <c r="L12" i="38"/>
  <c r="L16" i="38" s="1"/>
  <c r="M12" i="38"/>
  <c r="M16" i="38" s="1"/>
  <c r="N12" i="38"/>
  <c r="N16" i="38" s="1"/>
  <c r="O12" i="38"/>
  <c r="O16" i="38" s="1"/>
  <c r="P12" i="38"/>
  <c r="P16" i="38" s="1"/>
  <c r="Q12" i="38"/>
  <c r="Q16" i="38" s="1"/>
  <c r="R13" i="38"/>
  <c r="S13" i="38"/>
  <c r="T13" i="38"/>
  <c r="R14" i="38"/>
  <c r="S14" i="38"/>
  <c r="T14" i="38"/>
  <c r="L7" i="11"/>
  <c r="M7" i="11"/>
  <c r="N7" i="11"/>
  <c r="L8" i="11"/>
  <c r="M8" i="11"/>
  <c r="N8" i="11"/>
  <c r="L9" i="11"/>
  <c r="M9" i="11"/>
  <c r="N9" i="11"/>
  <c r="L10" i="11"/>
  <c r="M10" i="11"/>
  <c r="N10" i="11"/>
  <c r="L11" i="11"/>
  <c r="M11" i="11"/>
  <c r="N11" i="11"/>
  <c r="C12" i="11"/>
  <c r="C16" i="11" s="1"/>
  <c r="D12" i="11"/>
  <c r="D16" i="11" s="1"/>
  <c r="E12" i="11"/>
  <c r="E16" i="11" s="1"/>
  <c r="F12" i="11"/>
  <c r="F16" i="11" s="1"/>
  <c r="G12" i="11"/>
  <c r="G16" i="11" s="1"/>
  <c r="H12" i="11"/>
  <c r="I12" i="11"/>
  <c r="I16" i="11" s="1"/>
  <c r="J12" i="11"/>
  <c r="J16" i="11" s="1"/>
  <c r="K12" i="11"/>
  <c r="K16" i="11" s="1"/>
  <c r="L13" i="11"/>
  <c r="M13" i="11"/>
  <c r="N13" i="11"/>
  <c r="L14" i="11"/>
  <c r="M14" i="11"/>
  <c r="N14" i="11"/>
  <c r="F13" i="23" l="1"/>
  <c r="E13" i="23"/>
  <c r="D13" i="23"/>
  <c r="T12" i="38"/>
  <c r="T16" i="38" s="1"/>
  <c r="S12" i="38"/>
  <c r="S16" i="38" s="1"/>
  <c r="R12" i="38"/>
  <c r="R16" i="38" s="1"/>
  <c r="M12" i="11"/>
  <c r="M16" i="11" s="1"/>
  <c r="N12" i="11"/>
  <c r="N16" i="11" s="1"/>
  <c r="L12" i="11"/>
  <c r="L16" i="11" s="1"/>
</calcChain>
</file>

<file path=xl/sharedStrings.xml><?xml version="1.0" encoding="utf-8"?>
<sst xmlns="http://schemas.openxmlformats.org/spreadsheetml/2006/main" count="2045" uniqueCount="960">
  <si>
    <t>单位名称（盖章）：</t>
  </si>
  <si>
    <t xml:space="preserve">清查基准日：                </t>
  </si>
  <si>
    <t>单位负责人（签字）：</t>
  </si>
  <si>
    <t>资产分管领导（签字）：</t>
  </si>
  <si>
    <t xml:space="preserve">填报人（签字）：                  </t>
  </si>
  <si>
    <t>填报日期：</t>
  </si>
  <si>
    <t>国有资产管理处印制</t>
  </si>
  <si>
    <t>目  录</t>
  </si>
  <si>
    <t>单位代码：</t>
  </si>
  <si>
    <t>大类名称</t>
  </si>
  <si>
    <t>盘实</t>
  </si>
  <si>
    <t>资产数量（台、套）</t>
  </si>
  <si>
    <t>原值（元）</t>
  </si>
  <si>
    <t>合计</t>
  </si>
  <si>
    <t>申请情况</t>
  </si>
  <si>
    <t>批准情况</t>
  </si>
  <si>
    <t>申请单位（盖章）：</t>
  </si>
  <si>
    <t>经办人：</t>
  </si>
  <si>
    <t xml:space="preserve">           年  月  日  </t>
  </si>
  <si>
    <t xml:space="preserve">                  年  月  日</t>
  </si>
  <si>
    <t xml:space="preserve">申请单位：                       </t>
  </si>
  <si>
    <t>资产编号</t>
  </si>
  <si>
    <t>资产名称</t>
  </si>
  <si>
    <t>购置日期</t>
  </si>
  <si>
    <t>型号规格</t>
  </si>
  <si>
    <t>保管人</t>
  </si>
  <si>
    <t>专家组成员签字：</t>
  </si>
  <si>
    <t>日期：    年   月   日</t>
  </si>
  <si>
    <t>国有资产管理处（盖章）审核意见：</t>
  </si>
  <si>
    <t>审核人（签字）：</t>
  </si>
  <si>
    <t>3、专家组成员名单见附件。</t>
  </si>
  <si>
    <t>资产类别</t>
  </si>
  <si>
    <t>处置方式（报损须附相关材料）：</t>
  </si>
  <si>
    <t>拟处置原因：</t>
  </si>
  <si>
    <t>专家组鉴定意见（资产使用单位组织鉴定）：</t>
  </si>
  <si>
    <t>资产使用单位（盖章）审核意见：</t>
  </si>
  <si>
    <t>资产管理员（签字）：          单位负责人（签字）：</t>
  </si>
  <si>
    <t xml:space="preserve"> </t>
  </si>
  <si>
    <t>说明：1、申请表一式两份，一份交国资处，一份留资产使用单位存档。</t>
  </si>
  <si>
    <t>2、拟处置资产明细见附件。</t>
  </si>
  <si>
    <t>专家组鉴定意见（使用单位组织鉴定）：</t>
  </si>
  <si>
    <t>说明：1、申请表一式两份，一份交国资处，一份留资产使用单位存档；</t>
  </si>
  <si>
    <t>型号</t>
  </si>
  <si>
    <t>规格</t>
  </si>
  <si>
    <t>——</t>
  </si>
  <si>
    <t>专家姓名</t>
  </si>
  <si>
    <t>所在单位及职务</t>
  </si>
  <si>
    <t>职称</t>
  </si>
  <si>
    <t>联系电话</t>
  </si>
  <si>
    <t>备注</t>
  </si>
  <si>
    <t>【填写示例】</t>
  </si>
  <si>
    <t>省属高校对外投资情况统计表</t>
  </si>
  <si>
    <t>高校名称：</t>
  </si>
  <si>
    <t>金额单位：万元</t>
  </si>
  <si>
    <t>序号</t>
  </si>
  <si>
    <t>资产数量/面积</t>
  </si>
  <si>
    <t>投资金额</t>
  </si>
  <si>
    <t>收益率或股权占比</t>
  </si>
  <si>
    <t>投资起始日</t>
  </si>
  <si>
    <t>期限</t>
  </si>
  <si>
    <t>审批同意单位</t>
  </si>
  <si>
    <t>批准文号</t>
  </si>
  <si>
    <t>批准日期</t>
  </si>
  <si>
    <t>（三）对外投资合计数</t>
  </si>
  <si>
    <t>**笔</t>
  </si>
  <si>
    <t>1.短期投资小计</t>
  </si>
  <si>
    <t>平均收益率</t>
  </si>
  <si>
    <t>【示例】</t>
  </si>
  <si>
    <t>现金</t>
  </si>
  <si>
    <t>1笔</t>
  </si>
  <si>
    <t>6月</t>
  </si>
  <si>
    <t>校务会</t>
  </si>
  <si>
    <t>****</t>
  </si>
  <si>
    <t>…</t>
  </si>
  <si>
    <t>2.长期债券投资小计</t>
  </si>
  <si>
    <t>2年</t>
  </si>
  <si>
    <t>3.长期股权投资小计</t>
  </si>
  <si>
    <t>示例1：投资***独立学院</t>
  </si>
  <si>
    <t>3件</t>
  </si>
  <si>
    <t>20年</t>
  </si>
  <si>
    <t>省****</t>
  </si>
  <si>
    <r>
      <rPr>
        <sz val="10"/>
        <color indexed="8"/>
        <rFont val="宋体"/>
        <family val="3"/>
        <charset val="134"/>
      </rPr>
      <t>苏**</t>
    </r>
    <r>
      <rPr>
        <sz val="10"/>
        <color indexed="8"/>
        <rFont val="宋体"/>
        <family val="3"/>
        <charset val="134"/>
      </rPr>
      <t>〔2009〕**号</t>
    </r>
  </si>
  <si>
    <t>0011195</t>
  </si>
  <si>
    <t>***土地</t>
  </si>
  <si>
    <t>1宗，120亩</t>
  </si>
  <si>
    <t>0013584</t>
  </si>
  <si>
    <t>***房产</t>
  </si>
  <si>
    <t>8幢，14000平米</t>
  </si>
  <si>
    <t>示例2：投资****公司</t>
  </si>
  <si>
    <t>5件</t>
  </si>
  <si>
    <t>长期</t>
  </si>
  <si>
    <r>
      <rPr>
        <sz val="10"/>
        <color indexed="8"/>
        <rFont val="宋体"/>
        <family val="3"/>
        <charset val="134"/>
      </rPr>
      <t>苏**</t>
    </r>
    <r>
      <rPr>
        <sz val="10"/>
        <color indexed="8"/>
        <rFont val="宋体"/>
        <family val="3"/>
        <charset val="134"/>
      </rPr>
      <t>〔1994〕**号</t>
    </r>
  </si>
  <si>
    <t>X201450</t>
  </si>
  <si>
    <t>***设备</t>
  </si>
  <si>
    <t>1件</t>
  </si>
  <si>
    <t>Y221454</t>
  </si>
  <si>
    <t>1幢，2500平米</t>
  </si>
  <si>
    <t>0012470</t>
  </si>
  <si>
    <t>1宗，300平米</t>
  </si>
  <si>
    <t>3345121</t>
  </si>
  <si>
    <t>***知识产权</t>
  </si>
  <si>
    <r>
      <rPr>
        <sz val="10"/>
        <color indexed="8"/>
        <rFont val="宋体"/>
        <family val="3"/>
        <charset val="134"/>
      </rPr>
      <t>校**</t>
    </r>
    <r>
      <rPr>
        <sz val="10"/>
        <color indexed="8"/>
        <rFont val="宋体"/>
        <family val="3"/>
        <charset val="134"/>
      </rPr>
      <t>〔2017〕**号</t>
    </r>
  </si>
  <si>
    <t>追加投资</t>
  </si>
  <si>
    <t>说明：1.本表按投资事项的先后顺序填写，长期投资中有资产和资金混合投资的，列为一笔投资（将资金和资产加总），其后逐行列出资金和资产投资明细；
      2.“资产数量/面积”：以房屋出资的填写建筑面积，以土地出资的填写国有土地使用权面积，以货币资金对外投资的填写笔数，其他资产填写件数；
      3.“投资金额”：填写经法定程序确认的资产作价价值；
      4.“收益率或股权占比”：短期投资和长期债券投资填写年化收益率，长期股权投资填写股权比例；
      5.“期限”：单位为年（不足1年的填写月），无限期的填写“长期”；
      6.本表只填写高校用自有资产对外投资情况（含校内非独立法人的二级单位），不含高校出资设立的具有独立法人资格的企事业单位使用自有资产再投资行为。</t>
  </si>
  <si>
    <t>设备</t>
    <phoneticPr fontId="6" type="noConversion"/>
  </si>
  <si>
    <t>苏州大学设备（20万元≤单价＜50万元）处置申请表</t>
    <phoneticPr fontId="6" type="noConversion"/>
  </si>
  <si>
    <t>2、设备（20万元≤单价＜50万元）的处置须单独申请；</t>
    <phoneticPr fontId="6" type="noConversion"/>
  </si>
  <si>
    <t>苏州大学设备（单价≥50万元）处置申请表</t>
    <phoneticPr fontId="6" type="noConversion"/>
  </si>
  <si>
    <t>2、设备（单价≥50万元）的处置须单独申请；</t>
    <phoneticPr fontId="6" type="noConversion"/>
  </si>
  <si>
    <r>
      <t>资产使用单位（章）：</t>
    </r>
    <r>
      <rPr>
        <u/>
        <sz val="12"/>
        <color indexed="8"/>
        <rFont val="宋体"/>
        <family val="3"/>
        <charset val="134"/>
      </rPr>
      <t xml:space="preserve">                              </t>
    </r>
  </si>
  <si>
    <t>资产数量（台、套）</t>
    <phoneticPr fontId="6" type="noConversion"/>
  </si>
  <si>
    <t>单位名称（章）：</t>
    <phoneticPr fontId="6" type="noConversion"/>
  </si>
  <si>
    <r>
      <rPr>
        <sz val="14"/>
        <color indexed="8"/>
        <rFont val="Wingdings 2"/>
        <family val="1"/>
        <charset val="2"/>
      </rPr>
      <t>R</t>
    </r>
    <r>
      <rPr>
        <sz val="14"/>
        <color indexed="8"/>
        <rFont val="宋体"/>
        <family val="3"/>
        <charset val="134"/>
      </rPr>
      <t>报废</t>
    </r>
    <r>
      <rPr>
        <sz val="14"/>
        <color indexed="8"/>
        <rFont val="Times New Roman"/>
        <family val="1"/>
      </rPr>
      <t xml:space="preserve">       </t>
    </r>
    <r>
      <rPr>
        <sz val="14"/>
        <color indexed="8"/>
        <rFont val="宋体"/>
        <family val="3"/>
        <charset val="134"/>
      </rPr>
      <t>□报损</t>
    </r>
    <phoneticPr fontId="6" type="noConversion"/>
  </si>
  <si>
    <t>审核人（签字）：</t>
    <phoneticPr fontId="6" type="noConversion"/>
  </si>
  <si>
    <t>资产管理员（签字）：          单位负责人（签字）：</t>
    <phoneticPr fontId="6" type="noConversion"/>
  </si>
  <si>
    <r>
      <rPr>
        <sz val="14"/>
        <color indexed="8"/>
        <rFont val="Wingdings 2"/>
        <family val="1"/>
        <charset val="2"/>
      </rPr>
      <t>R</t>
    </r>
    <r>
      <rPr>
        <sz val="14"/>
        <color indexed="8"/>
        <rFont val="宋体"/>
        <family val="3"/>
        <charset val="134"/>
      </rPr>
      <t>报废</t>
    </r>
    <r>
      <rPr>
        <sz val="14"/>
        <color indexed="8"/>
        <rFont val="Times New Roman"/>
        <family val="1"/>
      </rPr>
      <t xml:space="preserve">       </t>
    </r>
    <r>
      <rPr>
        <sz val="14"/>
        <color indexed="8"/>
        <rFont val="宋体"/>
        <family val="3"/>
        <charset val="134"/>
      </rPr>
      <t>□报损</t>
    </r>
    <phoneticPr fontId="8" type="noConversion"/>
  </si>
  <si>
    <t>盘亏</t>
    <phoneticPr fontId="6" type="noConversion"/>
  </si>
  <si>
    <t>盘盈</t>
    <phoneticPr fontId="6" type="noConversion"/>
  </si>
  <si>
    <t>原值（元）</t>
    <phoneticPr fontId="6" type="noConversion"/>
  </si>
  <si>
    <t>资产管理员（签字）：         单位负责人（签字）：</t>
    <phoneticPr fontId="6" type="noConversion"/>
  </si>
  <si>
    <t>附件:专家组成员名单</t>
    <phoneticPr fontId="6" type="noConversion"/>
  </si>
  <si>
    <t>苏州大学设备（单价＜20万元）处置申请表</t>
    <phoneticPr fontId="6" type="noConversion"/>
  </si>
  <si>
    <t>净值（元）</t>
    <phoneticPr fontId="6" type="noConversion"/>
  </si>
  <si>
    <t>处置方式</t>
    <phoneticPr fontId="6" type="noConversion"/>
  </si>
  <si>
    <t>合计</t>
    <phoneticPr fontId="6" type="noConversion"/>
  </si>
  <si>
    <t>附件：申请处置固定资产明细</t>
    <phoneticPr fontId="6" type="noConversion"/>
  </si>
  <si>
    <t>附件：申请处置低值耐用资产明细</t>
    <phoneticPr fontId="6" type="noConversion"/>
  </si>
  <si>
    <t>专家组鉴定意见（归口管理部门组织鉴定）：</t>
    <phoneticPr fontId="6" type="noConversion"/>
  </si>
  <si>
    <t>苏州大学国有资产处置内部审批表</t>
    <phoneticPr fontId="6" type="noConversion"/>
  </si>
  <si>
    <t>无形资产</t>
    <phoneticPr fontId="6" type="noConversion"/>
  </si>
  <si>
    <t>处置方式</t>
    <phoneticPr fontId="6" type="noConversion"/>
  </si>
  <si>
    <t>国有资产管理处意见：</t>
    <phoneticPr fontId="6" type="noConversion"/>
  </si>
  <si>
    <t>苏州大学国有资产清查盘点报表</t>
    <phoneticPr fontId="6" type="noConversion"/>
  </si>
  <si>
    <t>设备处置申请表（含技术鉴定表）（或有）</t>
  </si>
  <si>
    <t>低值耐用资产</t>
  </si>
  <si>
    <t>低值耐用资产</t>
    <phoneticPr fontId="6" type="noConversion"/>
  </si>
  <si>
    <t>房屋和构筑物</t>
  </si>
  <si>
    <t>设备</t>
  </si>
  <si>
    <t>文物和陈列品</t>
  </si>
  <si>
    <t>图书和档案</t>
  </si>
  <si>
    <t>家具和用具</t>
  </si>
  <si>
    <t>文物和陈列品</t>
    <phoneticPr fontId="6" type="noConversion"/>
  </si>
  <si>
    <t>图书和档案</t>
    <phoneticPr fontId="6" type="noConversion"/>
  </si>
  <si>
    <t>家具和用具</t>
    <phoneticPr fontId="6" type="noConversion"/>
  </si>
  <si>
    <t>小计</t>
    <phoneticPr fontId="6" type="noConversion"/>
  </si>
  <si>
    <t>房屋和构筑物</t>
    <phoneticPr fontId="6" type="noConversion"/>
  </si>
  <si>
    <t>设备</t>
    <phoneticPr fontId="6" type="noConversion"/>
  </si>
  <si>
    <t>文物和陈列品</t>
    <phoneticPr fontId="6" type="noConversion"/>
  </si>
  <si>
    <t>图书和档案</t>
    <phoneticPr fontId="6" type="noConversion"/>
  </si>
  <si>
    <t>家具和用具</t>
    <phoneticPr fontId="6" type="noConversion"/>
  </si>
  <si>
    <t>净值（元）</t>
    <phoneticPr fontId="6" type="noConversion"/>
  </si>
  <si>
    <t>净值（元）</t>
    <phoneticPr fontId="11" type="noConversion"/>
  </si>
  <si>
    <t>原值（元）</t>
    <phoneticPr fontId="6" type="noConversion"/>
  </si>
  <si>
    <t>无形资产</t>
  </si>
  <si>
    <t>同  意</t>
    <phoneticPr fontId="6" type="noConversion"/>
  </si>
  <si>
    <t xml:space="preserve">  同意</t>
  </si>
  <si>
    <r>
      <rPr>
        <sz val="14"/>
        <color indexed="8"/>
        <rFont val="宋体"/>
        <family val="3"/>
        <charset val="134"/>
      </rPr>
      <t>同</t>
    </r>
    <r>
      <rPr>
        <sz val="14"/>
        <color indexed="8"/>
        <rFont val="Times New Roman"/>
        <family val="1"/>
      </rPr>
      <t xml:space="preserve">  </t>
    </r>
    <r>
      <rPr>
        <sz val="14"/>
        <color indexed="8"/>
        <rFont val="宋体"/>
        <family val="3"/>
        <charset val="134"/>
      </rPr>
      <t>意</t>
    </r>
    <phoneticPr fontId="6" type="noConversion"/>
  </si>
  <si>
    <r>
      <rPr>
        <sz val="14"/>
        <color indexed="8"/>
        <rFont val="宋体"/>
        <family val="3"/>
        <charset val="134"/>
      </rPr>
      <t>同</t>
    </r>
    <r>
      <rPr>
        <sz val="14"/>
        <color indexed="8"/>
        <rFont val="Times New Roman"/>
        <family val="1"/>
      </rPr>
      <t xml:space="preserve">  </t>
    </r>
    <r>
      <rPr>
        <sz val="14"/>
        <color indexed="8"/>
        <rFont val="宋体"/>
        <family val="3"/>
        <charset val="134"/>
      </rPr>
      <t>意</t>
    </r>
    <phoneticPr fontId="8" type="noConversion"/>
  </si>
  <si>
    <r>
      <rPr>
        <sz val="14"/>
        <color indexed="8"/>
        <rFont val="宋体"/>
        <family val="3"/>
        <charset val="134"/>
      </rPr>
      <t>同</t>
    </r>
    <r>
      <rPr>
        <sz val="14"/>
        <color indexed="8"/>
        <rFont val="Times New Roman"/>
        <family val="1"/>
      </rPr>
      <t xml:space="preserve">  </t>
    </r>
    <r>
      <rPr>
        <sz val="14"/>
        <color indexed="8"/>
        <rFont val="宋体"/>
        <family val="3"/>
        <charset val="134"/>
      </rPr>
      <t>意</t>
    </r>
    <phoneticPr fontId="9" type="noConversion"/>
  </si>
  <si>
    <t>原值（元）</t>
    <phoneticPr fontId="8" type="noConversion"/>
  </si>
  <si>
    <t>净值（元）</t>
    <phoneticPr fontId="8" type="noConversion"/>
  </si>
  <si>
    <t>家具和用具</t>
    <phoneticPr fontId="8" type="noConversion"/>
  </si>
  <si>
    <t>原值（元）</t>
    <phoneticPr fontId="9" type="noConversion"/>
  </si>
  <si>
    <t>低值耐用资产</t>
    <phoneticPr fontId="9" type="noConversion"/>
  </si>
  <si>
    <t>苏州大学低值耐用资产处置申请表</t>
    <phoneticPr fontId="9" type="noConversion"/>
  </si>
  <si>
    <t>苏州大学家具和用具处置申请表</t>
    <phoneticPr fontId="8" type="noConversion"/>
  </si>
  <si>
    <t>闲置资产明细表（或有）</t>
  </si>
  <si>
    <t>专家组成员名单（或有）</t>
  </si>
  <si>
    <t>国有资产清查盘点结果统计表</t>
    <phoneticPr fontId="6" type="noConversion"/>
  </si>
  <si>
    <t>固定资产</t>
    <phoneticPr fontId="6" type="noConversion"/>
  </si>
  <si>
    <t>固定
资产</t>
    <phoneticPr fontId="6" type="noConversion"/>
  </si>
  <si>
    <t>正常用</t>
    <phoneticPr fontId="11" type="noConversion"/>
  </si>
  <si>
    <t>出租出借</t>
    <phoneticPr fontId="6" type="noConversion"/>
  </si>
  <si>
    <t>拟报废</t>
    <phoneticPr fontId="6" type="noConversion"/>
  </si>
  <si>
    <t>低效</t>
    <phoneticPr fontId="6" type="noConversion"/>
  </si>
  <si>
    <t>闲置</t>
    <phoneticPr fontId="6" type="noConversion"/>
  </si>
  <si>
    <t>国有资产清查盘点结果统计表（盘实资产）</t>
    <phoneticPr fontId="6" type="noConversion"/>
  </si>
  <si>
    <t>固定资产</t>
    <phoneticPr fontId="6" type="noConversion"/>
  </si>
  <si>
    <t>低值耐用资产</t>
    <phoneticPr fontId="6" type="noConversion"/>
  </si>
  <si>
    <t>资产数量（台、套）</t>
    <phoneticPr fontId="6" type="noConversion"/>
  </si>
  <si>
    <t>资产数量（台、套）</t>
    <phoneticPr fontId="6" type="noConversion"/>
  </si>
  <si>
    <t>资产数量（台、套）</t>
    <phoneticPr fontId="6" type="noConversion"/>
  </si>
  <si>
    <t>申请单位意见：</t>
    <phoneticPr fontId="6" type="noConversion"/>
  </si>
  <si>
    <t>国有资产管理处（盖章）：</t>
    <phoneticPr fontId="6" type="noConversion"/>
  </si>
  <si>
    <t>分管领导（签字）：</t>
    <phoneticPr fontId="6" type="noConversion"/>
  </si>
  <si>
    <t>资产分管领导（签字）：</t>
    <phoneticPr fontId="6" type="noConversion"/>
  </si>
  <si>
    <t>资产归口管理部门（盖章）审核意见：</t>
  </si>
  <si>
    <t>审核人（签字）：            单位负责人（签字）：</t>
  </si>
  <si>
    <t>资产归口管理部门（盖章）审核意见：</t>
    <phoneticPr fontId="6" type="noConversion"/>
  </si>
  <si>
    <t>审核人（签字）：            单位负责人（签字）：</t>
    <phoneticPr fontId="6" type="noConversion"/>
  </si>
  <si>
    <t>备查资产</t>
    <phoneticPr fontId="6" type="noConversion"/>
  </si>
  <si>
    <t>6.1</t>
  </si>
  <si>
    <t>7.1</t>
  </si>
  <si>
    <t>国有资产清查盘点结果统计表</t>
  </si>
  <si>
    <t>国有资产清查盘点结果统计表（盘实资产）</t>
  </si>
  <si>
    <t>国有资产处置内部审批表（或有）</t>
  </si>
  <si>
    <t>陈列品处置申请表（含技术鉴定表）（或有）</t>
  </si>
  <si>
    <t>图书处置申请表（含技术鉴定表）（或有）</t>
  </si>
  <si>
    <t>家具和用具处置申请表（含技术鉴定表）（或有）</t>
  </si>
  <si>
    <t>无形资产处置申请表（含技术鉴定表）（或有）</t>
  </si>
  <si>
    <t>低值耐用资产处置申请表（含技术鉴定表）（或有）</t>
  </si>
  <si>
    <t>申请处置固定资产明细表（或有）</t>
  </si>
  <si>
    <t>申请处置无形资产明细表（或有）</t>
  </si>
  <si>
    <t>申请处置低值耐用资产明细表（或有）</t>
  </si>
  <si>
    <t>5.1</t>
  </si>
  <si>
    <t>低效资产明细表（或有）</t>
  </si>
  <si>
    <t>出租出借资产明细表（或有）</t>
  </si>
  <si>
    <t>盘盈资产明细表（或有)</t>
  </si>
  <si>
    <t>专家组鉴定意见（使用单位组织鉴定）：</t>
    <phoneticPr fontId="6" type="noConversion"/>
  </si>
  <si>
    <t>资产管理员（签字）：             单位负责人（签字）：</t>
    <phoneticPr fontId="6" type="noConversion"/>
  </si>
  <si>
    <t>专家组成员签字：</t>
    <phoneticPr fontId="6" type="noConversion"/>
  </si>
  <si>
    <t>单位代码：132</t>
    <phoneticPr fontId="6" type="noConversion"/>
  </si>
  <si>
    <t>（2026年）</t>
    <phoneticPr fontId="6" type="noConversion"/>
  </si>
  <si>
    <t>药学院</t>
  </si>
  <si>
    <t>单位名称：药学院</t>
    <phoneticPr fontId="6" type="noConversion"/>
  </si>
  <si>
    <t>单位代码：132</t>
    <phoneticPr fontId="6" type="noConversion"/>
  </si>
  <si>
    <t>2026年05月29日</t>
    <phoneticPr fontId="6" type="noConversion"/>
  </si>
  <si>
    <t>申请日期：2026-05-29</t>
    <phoneticPr fontId="6" type="noConversion"/>
  </si>
  <si>
    <t>申请日期：2026-05-29</t>
    <phoneticPr fontId="6" type="noConversion"/>
  </si>
  <si>
    <t>00264156</t>
  </si>
  <si>
    <t>实时荧光定量PCR仪</t>
  </si>
  <si>
    <t>STEPONE　PLUS</t>
  </si>
  <si>
    <t>镇学初</t>
  </si>
  <si>
    <t>□报损</t>
  </si>
  <si>
    <r>
      <t>R</t>
    </r>
    <r>
      <rPr>
        <sz val="14"/>
        <color indexed="8"/>
        <rFont val="宋体"/>
        <family val="3"/>
        <charset val="134"/>
      </rPr>
      <t>报废</t>
    </r>
    <r>
      <rPr>
        <sz val="14"/>
        <color indexed="8"/>
        <rFont val="Wingdings 2"/>
        <family val="1"/>
        <charset val="2"/>
      </rPr>
      <t xml:space="preserve">  </t>
    </r>
  </si>
  <si>
    <t>00017819</t>
  </si>
  <si>
    <t>冷冻切片机</t>
  </si>
  <si>
    <t>CM1900</t>
  </si>
  <si>
    <t>许琼明</t>
  </si>
  <si>
    <t>00014498</t>
  </si>
  <si>
    <t>超速离心机</t>
  </si>
  <si>
    <t>CS120GXL</t>
  </si>
  <si>
    <t>韩蓉SY0384</t>
  </si>
  <si>
    <t>申请日期：2026-05-29</t>
    <phoneticPr fontId="6" type="noConversion"/>
  </si>
  <si>
    <t>00242227</t>
  </si>
  <si>
    <t>蛋白中高压层析仪</t>
  </si>
  <si>
    <t>NGC　Scout　10　Plus</t>
  </si>
  <si>
    <t>周建芹</t>
  </si>
  <si>
    <t>00147458</t>
  </si>
  <si>
    <t>流式细胞仪</t>
  </si>
  <si>
    <t>FACS Ca1ibur</t>
  </si>
  <si>
    <t>曲洋慧</t>
  </si>
  <si>
    <t>申请单位：药学院</t>
    <phoneticPr fontId="6" type="noConversion"/>
  </si>
  <si>
    <t>00014914</t>
    <phoneticPr fontId="6" type="noConversion"/>
  </si>
  <si>
    <t>冰柜</t>
  </si>
  <si>
    <t>SC316</t>
  </si>
  <si>
    <t>无</t>
  </si>
  <si>
    <t>2010-02-01</t>
  </si>
  <si>
    <t>拟报废</t>
  </si>
  <si>
    <t>00014945</t>
    <phoneticPr fontId="6" type="noConversion"/>
  </si>
  <si>
    <t>钢瓶</t>
  </si>
  <si>
    <t>邬珺超</t>
  </si>
  <si>
    <t>2009-12-01</t>
  </si>
  <si>
    <t>2007-07-01</t>
  </si>
  <si>
    <t>00292166</t>
  </si>
  <si>
    <t>微型电子计算机(主机)</t>
  </si>
  <si>
    <t>5050</t>
  </si>
  <si>
    <t>I5/4G/1T</t>
  </si>
  <si>
    <t>杨慧翠</t>
  </si>
  <si>
    <t>2016-10-26</t>
  </si>
  <si>
    <t>00334292</t>
  </si>
  <si>
    <t>移液器</t>
  </si>
  <si>
    <t>0.5-10μl</t>
  </si>
  <si>
    <t>*</t>
  </si>
  <si>
    <t>2018-06-06</t>
  </si>
  <si>
    <t>00367212</t>
  </si>
  <si>
    <t>电子天平</t>
  </si>
  <si>
    <t>SPX422ZH</t>
  </si>
  <si>
    <t>唐永安</t>
  </si>
  <si>
    <t>2019-10-29</t>
  </si>
  <si>
    <t>00367220</t>
  </si>
  <si>
    <t>经济型长轴旋转混匀仪</t>
  </si>
  <si>
    <t>MX-RL-E</t>
  </si>
  <si>
    <t>00367227</t>
  </si>
  <si>
    <t>漩涡混匀器</t>
  </si>
  <si>
    <t>VORTEX　2</t>
  </si>
  <si>
    <t>00367743</t>
  </si>
  <si>
    <t>单道可调量程移液器</t>
  </si>
  <si>
    <t>0.5-100UL</t>
  </si>
  <si>
    <t>00033807</t>
  </si>
  <si>
    <t>二氧化碳培养箱</t>
  </si>
  <si>
    <t>BB15</t>
  </si>
  <si>
    <t>2011-05-01</t>
  </si>
  <si>
    <t>00033828</t>
  </si>
  <si>
    <t>细胞融合仪</t>
  </si>
  <si>
    <t>LF201</t>
  </si>
  <si>
    <t>00033868</t>
  </si>
  <si>
    <t>一体机</t>
  </si>
  <si>
    <t>HP　1136</t>
  </si>
  <si>
    <t>李环球</t>
  </si>
  <si>
    <t>2011-03-01</t>
  </si>
  <si>
    <t>00245041</t>
  </si>
  <si>
    <t>笔记本电脑</t>
  </si>
  <si>
    <t>IDEAPAD　Z485AFRETB</t>
  </si>
  <si>
    <t>A8-4500M/2G/500G/DVD/14"</t>
  </si>
  <si>
    <t>柯亨特</t>
  </si>
  <si>
    <t>2014-11-11</t>
  </si>
  <si>
    <t>00315887</t>
  </si>
  <si>
    <t>旋片式真空油泵</t>
  </si>
  <si>
    <t>2XZ-2L</t>
  </si>
  <si>
    <t>陆朦辰</t>
  </si>
  <si>
    <t>2017-06-27</t>
  </si>
  <si>
    <t>00315888</t>
  </si>
  <si>
    <t>超声波清洗机</t>
  </si>
  <si>
    <t>SB25-12DT</t>
  </si>
  <si>
    <t>00231484</t>
  </si>
  <si>
    <t>微型电子计算机</t>
  </si>
  <si>
    <t>扬天M4630N</t>
  </si>
  <si>
    <t>G2020/4G/500G/1G/19"W/DVD-RW</t>
  </si>
  <si>
    <t>陈皎皎</t>
  </si>
  <si>
    <t>2014-03-25</t>
  </si>
  <si>
    <t>00231485</t>
  </si>
  <si>
    <t>00231486</t>
  </si>
  <si>
    <t>00180286</t>
  </si>
  <si>
    <t>钢制文件柜</t>
  </si>
  <si>
    <t>蒋小岗</t>
  </si>
  <si>
    <t>2013-01-09</t>
  </si>
  <si>
    <t>00180291</t>
  </si>
  <si>
    <t>金雪明</t>
  </si>
  <si>
    <t>00371798</t>
  </si>
  <si>
    <t>液晶电子白板</t>
  </si>
  <si>
    <t>65M2</t>
  </si>
  <si>
    <t>2019-12-02</t>
  </si>
  <si>
    <t>00371799</t>
  </si>
  <si>
    <t>小鱼易连视频会议系统</t>
  </si>
  <si>
    <t>ME40</t>
  </si>
  <si>
    <t>00388172</t>
  </si>
  <si>
    <t>转移电泳槽</t>
  </si>
  <si>
    <t>VE-168</t>
  </si>
  <si>
    <t>2020-11-02</t>
  </si>
  <si>
    <t>00388173</t>
  </si>
  <si>
    <t>00388174</t>
  </si>
  <si>
    <t>电泳仪</t>
  </si>
  <si>
    <t>EPS-600</t>
  </si>
  <si>
    <t>00252487</t>
  </si>
  <si>
    <t>酶标仪</t>
  </si>
  <si>
    <t>FC</t>
  </si>
  <si>
    <t>牟英</t>
  </si>
  <si>
    <t>2015-01-13</t>
  </si>
  <si>
    <t>00388665</t>
  </si>
  <si>
    <t>低温循环泵</t>
  </si>
  <si>
    <t>DLSB-5/20</t>
  </si>
  <si>
    <t>陈喜华</t>
  </si>
  <si>
    <t>2020-11-05</t>
  </si>
  <si>
    <t>00388666</t>
  </si>
  <si>
    <t>00306567</t>
  </si>
  <si>
    <t>冰箱</t>
  </si>
  <si>
    <t>HYC-310</t>
  </si>
  <si>
    <t>叶娜</t>
  </si>
  <si>
    <t>2017-03-21</t>
  </si>
  <si>
    <t>00306569</t>
  </si>
  <si>
    <t>KQ5200DE</t>
  </si>
  <si>
    <t>00306599</t>
  </si>
  <si>
    <t>旋转蒸发仪</t>
  </si>
  <si>
    <t>N-1100S-WD</t>
  </si>
  <si>
    <t>00357754</t>
  </si>
  <si>
    <t>分析天平</t>
  </si>
  <si>
    <t>GL224-1SCN</t>
  </si>
  <si>
    <t>0.1mg-220g</t>
  </si>
  <si>
    <t>2019-06-28</t>
  </si>
  <si>
    <t>00243676</t>
  </si>
  <si>
    <t>超纯水系统</t>
  </si>
  <si>
    <t>NW-15VFE</t>
  </si>
  <si>
    <t>2014-10-30</t>
  </si>
  <si>
    <t>00243677</t>
  </si>
  <si>
    <t>DELL　VOSTRO-3340</t>
  </si>
  <si>
    <t>i3-4150/4GB/1TB/23"</t>
  </si>
  <si>
    <t>王光辉</t>
  </si>
  <si>
    <t>00260380</t>
  </si>
  <si>
    <t>微型电子计算机（主机）</t>
  </si>
  <si>
    <t>300-030cn</t>
  </si>
  <si>
    <t>i3-4025U/4G/500G</t>
  </si>
  <si>
    <t>2015-07-07</t>
  </si>
  <si>
    <t>00147816</t>
  </si>
  <si>
    <t>微量紫外分光光度计</t>
  </si>
  <si>
    <t>Q3000</t>
  </si>
  <si>
    <t>2011-09-07</t>
  </si>
  <si>
    <t>00276838</t>
  </si>
  <si>
    <t>双层摇床</t>
  </si>
  <si>
    <t>TS-200</t>
  </si>
  <si>
    <t>2016-04-26</t>
  </si>
  <si>
    <t>00034301</t>
  </si>
  <si>
    <t>恒温摇床</t>
  </si>
  <si>
    <t>9211KB</t>
  </si>
  <si>
    <t>高博</t>
  </si>
  <si>
    <t>2010-04-01</t>
  </si>
  <si>
    <t>00034365</t>
  </si>
  <si>
    <t>双目生物显微镜</t>
  </si>
  <si>
    <t>XSP-2CA</t>
  </si>
  <si>
    <t>薛洁</t>
  </si>
  <si>
    <t>2010-08-01</t>
  </si>
  <si>
    <t>00034366</t>
  </si>
  <si>
    <t>匀浆机</t>
  </si>
  <si>
    <t>POLYTRON　PT1300D</t>
  </si>
  <si>
    <t>2002-05-01</t>
  </si>
  <si>
    <t>00034376</t>
  </si>
  <si>
    <t>低温冰箱</t>
  </si>
  <si>
    <t>MDF-U333</t>
  </si>
  <si>
    <t>2007-03-01</t>
  </si>
  <si>
    <t>00034388</t>
  </si>
  <si>
    <t>单冲压片机</t>
  </si>
  <si>
    <t>T-AⅡ</t>
  </si>
  <si>
    <t>宋雪</t>
  </si>
  <si>
    <t>2010-11-01</t>
  </si>
  <si>
    <t>00034442</t>
  </si>
  <si>
    <t>梯度基因扩增仪</t>
  </si>
  <si>
    <t>MYCYCLER</t>
  </si>
  <si>
    <t>2010-05-01</t>
  </si>
  <si>
    <t>00034459</t>
  </si>
  <si>
    <t>MCO-20AIC</t>
  </si>
  <si>
    <t>王燕050058</t>
  </si>
  <si>
    <t>00369009</t>
  </si>
  <si>
    <t>垂直蛋白电泳系统</t>
  </si>
  <si>
    <t>Mini　Protean　Tetra</t>
  </si>
  <si>
    <t>2019-11-12</t>
  </si>
  <si>
    <t>00369010</t>
  </si>
  <si>
    <t>00378192</t>
  </si>
  <si>
    <t>单道移液器</t>
  </si>
  <si>
    <t>1-channel</t>
  </si>
  <si>
    <t>0.2-2μl</t>
  </si>
  <si>
    <t>郑毅然</t>
  </si>
  <si>
    <t>2020-06-02</t>
  </si>
  <si>
    <t>00378193</t>
  </si>
  <si>
    <t>1-10μl</t>
  </si>
  <si>
    <t>00378194</t>
  </si>
  <si>
    <t>10-100μl</t>
  </si>
  <si>
    <t>00378195</t>
  </si>
  <si>
    <t>20-200μl</t>
  </si>
  <si>
    <t>00378196</t>
  </si>
  <si>
    <t>100-1000μl</t>
  </si>
  <si>
    <t>2015-09-29</t>
  </si>
  <si>
    <t>00231483</t>
  </si>
  <si>
    <t>00279795</t>
  </si>
  <si>
    <t>大小鼠自发活动箱</t>
  </si>
  <si>
    <t>JLBwhv</t>
  </si>
  <si>
    <t>2016-06-13</t>
  </si>
  <si>
    <t>00303351</t>
  </si>
  <si>
    <t>制冰机</t>
  </si>
  <si>
    <t>100L</t>
  </si>
  <si>
    <t>许国强</t>
  </si>
  <si>
    <t>2016-12-15</t>
  </si>
  <si>
    <t>00339705</t>
  </si>
  <si>
    <t>高清功放</t>
  </si>
  <si>
    <t>AVR-X500</t>
  </si>
  <si>
    <t>2018-10-08</t>
  </si>
  <si>
    <t>00339754</t>
  </si>
  <si>
    <t>全钢实验台</t>
  </si>
  <si>
    <t>750*800</t>
  </si>
  <si>
    <t>龙亚秋</t>
  </si>
  <si>
    <t>2018-10-09</t>
  </si>
  <si>
    <t>00253983</t>
  </si>
  <si>
    <t>VOSTRO　3800-R5208</t>
  </si>
  <si>
    <t>奔腾双核4G/500G/DVDRW/17"</t>
  </si>
  <si>
    <t>2015-03-03</t>
  </si>
  <si>
    <t>00270067</t>
  </si>
  <si>
    <t>PH 计</t>
  </si>
  <si>
    <t>FE20</t>
  </si>
  <si>
    <t>2015-12-03</t>
  </si>
  <si>
    <t>00270172</t>
  </si>
  <si>
    <t>办公桌</t>
  </si>
  <si>
    <t>陈晶磊</t>
  </si>
  <si>
    <t>2015-12-04</t>
  </si>
  <si>
    <t>00257016</t>
  </si>
  <si>
    <t>BCD-206STPA</t>
  </si>
  <si>
    <t>2015-04-24</t>
  </si>
  <si>
    <t>00275139</t>
  </si>
  <si>
    <t>FA1004N</t>
  </si>
  <si>
    <t>2016-03-10</t>
  </si>
  <si>
    <t>00227598</t>
  </si>
  <si>
    <t>小动物麻醉机</t>
  </si>
  <si>
    <t>MSS-3</t>
  </si>
  <si>
    <t>2014-02-20</t>
  </si>
  <si>
    <t>00033698</t>
  </si>
  <si>
    <t>双向电泳仪</t>
  </si>
  <si>
    <t>POROTEAN　IEF</t>
  </si>
  <si>
    <t>2007-11-01</t>
  </si>
  <si>
    <t>00033713</t>
  </si>
  <si>
    <t>真空泵</t>
  </si>
  <si>
    <t>2XZ-2</t>
  </si>
  <si>
    <t>00033715</t>
  </si>
  <si>
    <t>主被动回避系统</t>
  </si>
  <si>
    <t>LM100-4</t>
  </si>
  <si>
    <t>00033747</t>
  </si>
  <si>
    <t>激光打印机</t>
  </si>
  <si>
    <t>HP1007</t>
  </si>
  <si>
    <t>2009-03-01</t>
  </si>
  <si>
    <t>00033790</t>
  </si>
  <si>
    <t>BCD-215ADL</t>
  </si>
  <si>
    <t>张慧灵</t>
  </si>
  <si>
    <t>00261595</t>
  </si>
  <si>
    <t>中压制备色谱</t>
  </si>
  <si>
    <t>HT7200A</t>
  </si>
  <si>
    <t>2015-09-08</t>
  </si>
  <si>
    <t>00315804</t>
  </si>
  <si>
    <t>VE-186</t>
  </si>
  <si>
    <t>00176481</t>
  </si>
  <si>
    <t>PCR仪</t>
  </si>
  <si>
    <t>T100</t>
  </si>
  <si>
    <t>2012-12-04</t>
  </si>
  <si>
    <t>00247731</t>
  </si>
  <si>
    <t>数显超声波清洗机</t>
  </si>
  <si>
    <t>19L</t>
  </si>
  <si>
    <t>2014-12-03</t>
  </si>
  <si>
    <t>00247733</t>
  </si>
  <si>
    <t>低温冷却液循环泵</t>
  </si>
  <si>
    <t>DLSB-10L/20</t>
  </si>
  <si>
    <t>00232290</t>
  </si>
  <si>
    <t>高压灭菌锅</t>
  </si>
  <si>
    <t>GI54TW</t>
  </si>
  <si>
    <t>2014-04-09</t>
  </si>
  <si>
    <t>00352401</t>
  </si>
  <si>
    <t>MateBook</t>
  </si>
  <si>
    <t>i5-8250U/8G/256G/13.9"</t>
  </si>
  <si>
    <t>2019-03-06</t>
  </si>
  <si>
    <t>00352440</t>
  </si>
  <si>
    <t>8鼠通用自发活动视频分析系统</t>
  </si>
  <si>
    <t>JLBehv-LAG-8</t>
  </si>
  <si>
    <t>2019-03-08</t>
  </si>
  <si>
    <t>00184623</t>
  </si>
  <si>
    <t>YC-300</t>
  </si>
  <si>
    <t>张真庆</t>
  </si>
  <si>
    <t>2013-04-24</t>
  </si>
  <si>
    <t>00161755</t>
  </si>
  <si>
    <t>TP2102</t>
  </si>
  <si>
    <t>0.01g</t>
  </si>
  <si>
    <t>2012-04-23</t>
  </si>
  <si>
    <t>00161760</t>
  </si>
  <si>
    <t>启天M7130</t>
  </si>
  <si>
    <t>2.7G/2G/250G/DVD/19"</t>
  </si>
  <si>
    <t>00161785</t>
  </si>
  <si>
    <t>展示柜</t>
  </si>
  <si>
    <t>SC-316</t>
  </si>
  <si>
    <t>00285710</t>
  </si>
  <si>
    <t>X1　Carbon</t>
  </si>
  <si>
    <t>I5-6200U/4G/192G/14"</t>
  </si>
  <si>
    <t>2016-09-21</t>
  </si>
  <si>
    <t>00285712</t>
  </si>
  <si>
    <t>IMS-300</t>
  </si>
  <si>
    <t>雪花</t>
  </si>
  <si>
    <t>00253932</t>
  </si>
  <si>
    <t>磁力搅拌器</t>
  </si>
  <si>
    <t>RH　digital　magnetic　stirrer　s25　22</t>
  </si>
  <si>
    <t>2015-03-02</t>
  </si>
  <si>
    <t>00253933</t>
  </si>
  <si>
    <t>00253934</t>
  </si>
  <si>
    <t>00253935</t>
  </si>
  <si>
    <t>00253936</t>
  </si>
  <si>
    <t>00253937</t>
  </si>
  <si>
    <t>00164852</t>
  </si>
  <si>
    <t>氩气钢瓶</t>
  </si>
  <si>
    <t>附减压器</t>
  </si>
  <si>
    <t>2012-06-19</t>
  </si>
  <si>
    <t>00014421</t>
  </si>
  <si>
    <t>151L</t>
  </si>
  <si>
    <t>00014438</t>
  </si>
  <si>
    <t>小鼠脑立体定位仪</t>
  </si>
  <si>
    <t>51725</t>
  </si>
  <si>
    <t>2005-11-01</t>
  </si>
  <si>
    <t>00014548</t>
  </si>
  <si>
    <t>HP1020</t>
  </si>
  <si>
    <t>2006-03-01</t>
  </si>
  <si>
    <t>00323828</t>
  </si>
  <si>
    <t>2017-11-02</t>
  </si>
  <si>
    <t>00323834</t>
  </si>
  <si>
    <t>DLSB-10/20</t>
  </si>
  <si>
    <t>00323837</t>
  </si>
  <si>
    <t>电子风阀</t>
  </si>
  <si>
    <t>ff150</t>
  </si>
  <si>
    <t>2017-11-22</t>
  </si>
  <si>
    <t>00227725</t>
  </si>
  <si>
    <t>立式陈列柜</t>
  </si>
  <si>
    <t>LSC-316</t>
  </si>
  <si>
    <t>2014-02-25</t>
  </si>
  <si>
    <t>00034532</t>
  </si>
  <si>
    <t>液晶显示器</t>
  </si>
  <si>
    <t>冠捷19"</t>
  </si>
  <si>
    <t>00154166</t>
  </si>
  <si>
    <t>M4660N</t>
  </si>
  <si>
    <t>E6700/2G/320G/19"/DVD</t>
  </si>
  <si>
    <t>2011-11-15</t>
  </si>
  <si>
    <t>00154173</t>
  </si>
  <si>
    <t>1007</t>
  </si>
  <si>
    <t>00154301</t>
  </si>
  <si>
    <t>灭菌器</t>
  </si>
  <si>
    <t>GI54DWS</t>
  </si>
  <si>
    <t>2011-11-24</t>
  </si>
  <si>
    <t>00154319</t>
  </si>
  <si>
    <t>IDEA　CENTRE　B325</t>
  </si>
  <si>
    <t>A6-3600/4G/1T/22"/DVDRW</t>
  </si>
  <si>
    <t>00154320</t>
  </si>
  <si>
    <t>KK18V0160W</t>
  </si>
  <si>
    <t>174L</t>
  </si>
  <si>
    <t>00248270</t>
  </si>
  <si>
    <t>低温冷却循环泵</t>
  </si>
  <si>
    <t>2014-12-08</t>
  </si>
  <si>
    <t>00351584</t>
  </si>
  <si>
    <t>杨天　M5900</t>
  </si>
  <si>
    <t>A4-9125/4G/1T</t>
  </si>
  <si>
    <t>2019-01-07</t>
  </si>
  <si>
    <t>00351585</t>
  </si>
  <si>
    <t>00351586</t>
  </si>
  <si>
    <t>00351724</t>
  </si>
  <si>
    <t>7060</t>
  </si>
  <si>
    <t>i5-8500/4G/1T</t>
  </si>
  <si>
    <t>2019-01-08</t>
  </si>
  <si>
    <t>00200159</t>
  </si>
  <si>
    <t>T4900</t>
  </si>
  <si>
    <t>I5/4G/1T/20"</t>
  </si>
  <si>
    <t>邓益斌</t>
  </si>
  <si>
    <t>2013-11-20</t>
  </si>
  <si>
    <t>00235352</t>
  </si>
  <si>
    <t>化学发光成像系统</t>
  </si>
  <si>
    <t>CLINX　CHEMISCOPE　3600MINI</t>
  </si>
  <si>
    <t>2014-06-12</t>
  </si>
  <si>
    <t>00235363</t>
  </si>
  <si>
    <t>生物安全柜</t>
  </si>
  <si>
    <t>BSC-10000IIA2</t>
  </si>
  <si>
    <t>00332226</t>
  </si>
  <si>
    <t>轻巧型</t>
  </si>
  <si>
    <t>100-1000mL</t>
  </si>
  <si>
    <t>2018-04-11</t>
  </si>
  <si>
    <t>00354997</t>
  </si>
  <si>
    <t>黑白激光多功能一体机</t>
  </si>
  <si>
    <t>DCP-7080D</t>
  </si>
  <si>
    <t>2019-05-16</t>
  </si>
  <si>
    <t>00389896</t>
  </si>
  <si>
    <t>电泳仪电源</t>
  </si>
  <si>
    <t>BEP-600</t>
  </si>
  <si>
    <t>2020-11-13</t>
  </si>
  <si>
    <t>00170610</t>
  </si>
  <si>
    <t>AR522CN</t>
  </si>
  <si>
    <t>2012-10-17</t>
  </si>
  <si>
    <t>00312853</t>
  </si>
  <si>
    <t>医用冷藏冷冻箱</t>
  </si>
  <si>
    <t>YCD-EL259A</t>
  </si>
  <si>
    <t>2017-05-12</t>
  </si>
  <si>
    <t>2014-10-10</t>
  </si>
  <si>
    <t>00266913</t>
  </si>
  <si>
    <t>E50-70M</t>
  </si>
  <si>
    <t>i5-4210U/4G/500G/15.6"</t>
  </si>
  <si>
    <t>王媛</t>
  </si>
  <si>
    <t>2015-11-04</t>
  </si>
  <si>
    <t>00267205</t>
  </si>
  <si>
    <t>投影机</t>
  </si>
  <si>
    <t>SONY　VPL-DX-122</t>
  </si>
  <si>
    <t>2015-11-09</t>
  </si>
  <si>
    <t>00388225</t>
  </si>
  <si>
    <t>单通道移液器</t>
  </si>
  <si>
    <t>0.1-2.5UL</t>
  </si>
  <si>
    <t>刘艳丽050168</t>
  </si>
  <si>
    <t>00331991</t>
  </si>
  <si>
    <t>冷藏箱</t>
  </si>
  <si>
    <t>YC-395L</t>
  </si>
  <si>
    <t>2018-03-30</t>
  </si>
  <si>
    <t>00354820</t>
  </si>
  <si>
    <t>微型电子计算机(一体电脑)</t>
  </si>
  <si>
    <t>猎鹰V</t>
  </si>
  <si>
    <t>i3-8130/4G/1T/23.8"</t>
  </si>
  <si>
    <t>2019-05-14</t>
  </si>
  <si>
    <t>00343121</t>
  </si>
  <si>
    <t>彩色激光打印机</t>
  </si>
  <si>
    <t>P7010C</t>
  </si>
  <si>
    <t>2018-11-19</t>
  </si>
  <si>
    <t>00344883</t>
  </si>
  <si>
    <t>MI　Air</t>
  </si>
  <si>
    <t>I5-8250U/8G/256G/13.3"</t>
  </si>
  <si>
    <t>2018-12-05</t>
  </si>
  <si>
    <t>00298711</t>
  </si>
  <si>
    <t>SC-320D</t>
  </si>
  <si>
    <t>2016-11-15</t>
  </si>
  <si>
    <t>2011-09-08</t>
  </si>
  <si>
    <t>00147518</t>
  </si>
  <si>
    <t>高速离心机</t>
  </si>
  <si>
    <t>MiniSpin</t>
  </si>
  <si>
    <t>00358411</t>
  </si>
  <si>
    <t>会议室音响投影系统</t>
  </si>
  <si>
    <t>2019-05-27</t>
  </si>
  <si>
    <t>00148363</t>
  </si>
  <si>
    <t>自动核蛋白分离层析系统</t>
  </si>
  <si>
    <t>MD99-3</t>
  </si>
  <si>
    <t>2011-09-19</t>
  </si>
  <si>
    <t>00261110</t>
  </si>
  <si>
    <t>液氮生物容器</t>
  </si>
  <si>
    <t>YDS-30-125</t>
  </si>
  <si>
    <t>2015-07-15</t>
  </si>
  <si>
    <t>00315606</t>
  </si>
  <si>
    <t>扬天T6900c</t>
  </si>
  <si>
    <t>i5-6500/8G/1T</t>
  </si>
  <si>
    <t>2017-06-22</t>
  </si>
  <si>
    <t>00315678</t>
  </si>
  <si>
    <t>2017-06-23</t>
  </si>
  <si>
    <t>00315680</t>
  </si>
  <si>
    <t>BSM-220.4</t>
  </si>
  <si>
    <t>00230742</t>
  </si>
  <si>
    <t>RE-52A</t>
  </si>
  <si>
    <t>何慧</t>
  </si>
  <si>
    <t>2014-03-17</t>
  </si>
  <si>
    <t>00264774</t>
  </si>
  <si>
    <t>台式PH计</t>
  </si>
  <si>
    <t>FE20-K</t>
  </si>
  <si>
    <t>2015-10-12</t>
  </si>
  <si>
    <t>00180838</t>
  </si>
  <si>
    <t>高压半制备泵</t>
  </si>
  <si>
    <t>P0050</t>
  </si>
  <si>
    <t>张健030107</t>
  </si>
  <si>
    <t>2013-01-08</t>
  </si>
  <si>
    <t>00388171</t>
  </si>
  <si>
    <t>水迷宫</t>
  </si>
  <si>
    <t>JLBehv-MWMG</t>
  </si>
  <si>
    <t>00389164</t>
  </si>
  <si>
    <t>墙上置物盒</t>
  </si>
  <si>
    <t>2020-11-09</t>
  </si>
  <si>
    <t>00389165</t>
  </si>
  <si>
    <t>00389166</t>
  </si>
  <si>
    <t>00389167</t>
  </si>
  <si>
    <t>00373262</t>
  </si>
  <si>
    <t>0.1ul—2.5ul</t>
  </si>
  <si>
    <t>2019-12-11</t>
  </si>
  <si>
    <t>00373263</t>
  </si>
  <si>
    <t>0.5ul—10ul</t>
  </si>
  <si>
    <t>00373264</t>
  </si>
  <si>
    <t>100ul—1000ul</t>
  </si>
  <si>
    <t>00164186</t>
  </si>
  <si>
    <t>传真机</t>
  </si>
  <si>
    <t>SF-761</t>
  </si>
  <si>
    <t>0</t>
  </si>
  <si>
    <t>2012-05-07</t>
  </si>
  <si>
    <t>00164418</t>
  </si>
  <si>
    <t>实验低柜</t>
  </si>
  <si>
    <t>1400*600*825</t>
  </si>
  <si>
    <t>00164419</t>
  </si>
  <si>
    <t>00164444</t>
  </si>
  <si>
    <t>BCD-186KB</t>
  </si>
  <si>
    <t>2012-05-24</t>
  </si>
  <si>
    <t>00164445</t>
  </si>
  <si>
    <t>BCD-215DN</t>
  </si>
  <si>
    <t>2012-05-23</t>
  </si>
  <si>
    <t>00332649</t>
  </si>
  <si>
    <t>臭氧发生器</t>
  </si>
  <si>
    <t>XY-ZX-40</t>
  </si>
  <si>
    <t>2018-04-24</t>
  </si>
  <si>
    <t>00165667</t>
  </si>
  <si>
    <t>BCD-186TX</t>
  </si>
  <si>
    <t>2012-08-14</t>
  </si>
  <si>
    <t>00323125</t>
  </si>
  <si>
    <t>光影精灵580</t>
  </si>
  <si>
    <t>i5-7400/128g/1T/23.6"</t>
  </si>
  <si>
    <t>2017-11-09</t>
  </si>
  <si>
    <t>00257426</t>
  </si>
  <si>
    <t>THINKCENTER　E73</t>
  </si>
  <si>
    <t>i3/4G/500G/19"</t>
  </si>
  <si>
    <t>曹莉</t>
  </si>
  <si>
    <t>2015-05-07</t>
  </si>
  <si>
    <t>00391065</t>
  </si>
  <si>
    <t>激光器</t>
  </si>
  <si>
    <t>VCL-808nmM0-3W</t>
  </si>
  <si>
    <t>2020-11-23</t>
  </si>
  <si>
    <t>00391066</t>
  </si>
  <si>
    <t>N-1300D-WB</t>
  </si>
  <si>
    <t>00391068</t>
  </si>
  <si>
    <t>数显圆周摇床</t>
  </si>
  <si>
    <t>SLK-03000-S</t>
  </si>
  <si>
    <t>00257561</t>
  </si>
  <si>
    <t>培养箱</t>
  </si>
  <si>
    <t>HPX-9082MBE</t>
  </si>
  <si>
    <t>2015-05-13</t>
  </si>
  <si>
    <t>00257732</t>
  </si>
  <si>
    <t>DELL　XPS13D</t>
  </si>
  <si>
    <t>i7/8G/256G/13.3"</t>
  </si>
  <si>
    <t>2015-05-18</t>
  </si>
  <si>
    <t>00037783</t>
  </si>
  <si>
    <t>暗箱式紫外分析仪</t>
  </si>
  <si>
    <t>ZF-20D</t>
  </si>
  <si>
    <t>乔春华</t>
  </si>
  <si>
    <t>2009-05-01</t>
  </si>
  <si>
    <t>00247102</t>
  </si>
  <si>
    <t>SB-5200DT</t>
  </si>
  <si>
    <t>300W</t>
  </si>
  <si>
    <t>谢莲</t>
  </si>
  <si>
    <t>2014-12-02</t>
  </si>
  <si>
    <t>00154552</t>
  </si>
  <si>
    <t>2011-11-01</t>
  </si>
  <si>
    <t>00248695</t>
  </si>
  <si>
    <t>直联旋片真空泵</t>
  </si>
  <si>
    <t>2XZ-4</t>
  </si>
  <si>
    <t>00248696</t>
  </si>
  <si>
    <t>00305183</t>
  </si>
  <si>
    <t>YRE-201D</t>
  </si>
  <si>
    <t>2017-01-05</t>
  </si>
  <si>
    <t>00306609</t>
  </si>
  <si>
    <t>油泵</t>
  </si>
  <si>
    <t>2xz-2</t>
  </si>
  <si>
    <t>00306618</t>
  </si>
  <si>
    <t>加热搅拌器</t>
  </si>
  <si>
    <t>MS-H-PR0</t>
  </si>
  <si>
    <t>00306619</t>
  </si>
  <si>
    <t>00341927</t>
  </si>
  <si>
    <t>微型电子计算机（一体电脑）</t>
  </si>
  <si>
    <t>iMac</t>
  </si>
  <si>
    <t>Core　I5/8G/1T/21.5"</t>
  </si>
  <si>
    <t>2018-11-05</t>
  </si>
  <si>
    <t>00255334</t>
  </si>
  <si>
    <t>超低温冰箱</t>
  </si>
  <si>
    <t>902-ULTS</t>
  </si>
  <si>
    <t>2015-03-30</t>
  </si>
  <si>
    <t>00166209</t>
  </si>
  <si>
    <t>氮气钢瓶</t>
  </si>
  <si>
    <t>N2</t>
  </si>
  <si>
    <t>2012-08-28</t>
  </si>
  <si>
    <t>00018284</t>
  </si>
  <si>
    <t>HP　DSC1508</t>
  </si>
  <si>
    <t>2006-09-01</t>
  </si>
  <si>
    <t>00018404</t>
  </si>
  <si>
    <t>分散机</t>
  </si>
  <si>
    <t>T18</t>
  </si>
  <si>
    <t>2006-11-01</t>
  </si>
  <si>
    <t>00018424</t>
  </si>
  <si>
    <t>手动压盖机</t>
  </si>
  <si>
    <t>2009-10-01</t>
  </si>
  <si>
    <t>00018545</t>
  </si>
  <si>
    <t>多点磁力搅拌器</t>
  </si>
  <si>
    <t>29300500</t>
  </si>
  <si>
    <t>2008-10-01</t>
  </si>
  <si>
    <t>00261582</t>
  </si>
  <si>
    <t>灭菌锅</t>
  </si>
  <si>
    <t>GI54T</t>
  </si>
  <si>
    <t>2015-06-23</t>
  </si>
  <si>
    <t>00136796</t>
  </si>
  <si>
    <t>台式高速冷冻离心机</t>
  </si>
  <si>
    <t>CL21R</t>
  </si>
  <si>
    <t>张熠</t>
  </si>
  <si>
    <t>2011-09-02</t>
  </si>
  <si>
    <t>00328164</t>
  </si>
  <si>
    <t>投影仪</t>
  </si>
  <si>
    <t>Z4　air</t>
  </si>
  <si>
    <t>2017-12-13</t>
  </si>
  <si>
    <t>00179110</t>
  </si>
  <si>
    <t>2.71G/1G/200G/17"</t>
  </si>
  <si>
    <t>2012-12-13</t>
  </si>
  <si>
    <t>00250604</t>
  </si>
  <si>
    <t>Direct-Q3</t>
  </si>
  <si>
    <t>2014-12-11</t>
  </si>
  <si>
    <t>00352339</t>
  </si>
  <si>
    <t>Y7000</t>
  </si>
  <si>
    <t>i5/8G/1T/15.6"</t>
  </si>
  <si>
    <t>章良</t>
  </si>
  <si>
    <t>00252330</t>
  </si>
  <si>
    <t>10　L</t>
  </si>
  <si>
    <t>2015-01-12</t>
  </si>
  <si>
    <t>00160838</t>
  </si>
  <si>
    <t>激光一体机</t>
  </si>
  <si>
    <t>IC　MF4330DG</t>
  </si>
  <si>
    <t>*`</t>
  </si>
  <si>
    <t>2012-03-30</t>
  </si>
  <si>
    <t>00330921</t>
  </si>
  <si>
    <t>DLSB　10/20</t>
  </si>
  <si>
    <t>2018-01-18</t>
  </si>
  <si>
    <t>00330922</t>
  </si>
  <si>
    <t>00254140</t>
  </si>
  <si>
    <t>DELL　inspiron　5348-R2398</t>
  </si>
  <si>
    <t>i5-4460s/8G/1T/23"</t>
  </si>
  <si>
    <t>2015-03-09</t>
  </si>
  <si>
    <t>00254142</t>
  </si>
  <si>
    <t>加热型金属浴</t>
  </si>
  <si>
    <t>H203-H</t>
  </si>
  <si>
    <t>00254143</t>
  </si>
  <si>
    <t>00254208</t>
  </si>
  <si>
    <t>5019825</t>
  </si>
  <si>
    <t>2015-03-11</t>
  </si>
  <si>
    <t>00164104</t>
  </si>
  <si>
    <t>KK25V61TI</t>
  </si>
  <si>
    <t>2012-05-22</t>
  </si>
  <si>
    <t>D0004615</t>
    <phoneticPr fontId="10" type="noConversion"/>
  </si>
  <si>
    <t>氧气报警器</t>
  </si>
  <si>
    <t>YT-10</t>
  </si>
  <si>
    <t>2021-12-06</t>
  </si>
  <si>
    <t>D0007315</t>
    <phoneticPr fontId="10" type="noConversion"/>
  </si>
  <si>
    <t>掌上离心机</t>
  </si>
  <si>
    <t>新Ezee D1008 7000转</t>
  </si>
  <si>
    <t>陈燕10D110</t>
  </si>
  <si>
    <t>2023-11-08</t>
  </si>
  <si>
    <t>D0002451</t>
  </si>
  <si>
    <t>墙壁置物架</t>
  </si>
  <si>
    <t>2020-10-19</t>
  </si>
  <si>
    <t>D0002572</t>
  </si>
  <si>
    <t>D0005829</t>
  </si>
  <si>
    <t>机箱</t>
  </si>
  <si>
    <t>C34</t>
  </si>
  <si>
    <t>2022-09-02</t>
  </si>
  <si>
    <t>D0000190</t>
  </si>
  <si>
    <t>蓝牙喇叭</t>
  </si>
  <si>
    <t>奥迪声607</t>
  </si>
  <si>
    <t>2018-10-07</t>
  </si>
  <si>
    <t>D0000386</t>
  </si>
  <si>
    <t>LBP 6018W</t>
  </si>
  <si>
    <t>2018-11-20</t>
  </si>
  <si>
    <t>D0003676</t>
  </si>
  <si>
    <t>除湿机</t>
  </si>
  <si>
    <t>OJ-135E</t>
  </si>
  <si>
    <t>2021-06-12</t>
  </si>
  <si>
    <t>D0005439</t>
  </si>
  <si>
    <t>路由器</t>
  </si>
  <si>
    <t>华为路由AX6</t>
  </si>
  <si>
    <t>2022-05-16</t>
  </si>
  <si>
    <t>D0005440</t>
  </si>
  <si>
    <t>硬盘柜</t>
  </si>
  <si>
    <t>PS500U3</t>
  </si>
  <si>
    <t>2022-01-13</t>
  </si>
  <si>
    <t>D0001411</t>
  </si>
  <si>
    <t>水浴锅</t>
  </si>
  <si>
    <t>DK-S24</t>
  </si>
  <si>
    <t>22K107李政政</t>
  </si>
  <si>
    <t>2019-09-20</t>
  </si>
  <si>
    <t>D0000930</t>
  </si>
  <si>
    <t>RT-AC68U</t>
  </si>
  <si>
    <t>2019-04-17</t>
  </si>
  <si>
    <t>D0001049</t>
  </si>
  <si>
    <t>涡旋混匀仪</t>
  </si>
  <si>
    <t>Vortex-5</t>
  </si>
  <si>
    <t>2019-04-19</t>
  </si>
  <si>
    <t>D0001072</t>
  </si>
  <si>
    <t>移动硬盘</t>
  </si>
  <si>
    <t>480GB</t>
  </si>
  <si>
    <t>2019-03-13</t>
  </si>
  <si>
    <t>D0001121</t>
  </si>
  <si>
    <t>OJ-126E</t>
  </si>
  <si>
    <t>2019-06-18</t>
  </si>
  <si>
    <t>D0001220</t>
  </si>
  <si>
    <t>加热磁力搅拌器</t>
  </si>
  <si>
    <t>85-2</t>
  </si>
  <si>
    <t>2019-09-01</t>
  </si>
  <si>
    <t>D0005861</t>
  </si>
  <si>
    <t>小厨宝</t>
  </si>
  <si>
    <t>F05-15A1</t>
  </si>
  <si>
    <t>2022-11-17</t>
  </si>
  <si>
    <t>唐永安</t>
    <phoneticPr fontId="6" type="noConversion"/>
  </si>
  <si>
    <t>医学院药学院</t>
  </si>
  <si>
    <t>副教授</t>
  </si>
  <si>
    <t>王慎强</t>
  </si>
  <si>
    <t>教授</t>
  </si>
  <si>
    <t>填表人：</t>
  </si>
  <si>
    <t>该仪器目前因使用频繁导致老化，无法满足科研需求，维修费用高昂，无维修价值，同意报废。</t>
    <phoneticPr fontId="60" type="noConversion"/>
  </si>
  <si>
    <t>该仪器目前因使用频繁导致老化，精度不足，无法满足科研需求，维修费用高昂，无维修价值，同意报废。</t>
    <phoneticPr fontId="61" type="noConversion"/>
  </si>
  <si>
    <t>专家组成员签字：</t>
    <phoneticPr fontId="9" type="noConversion"/>
  </si>
  <si>
    <t>报废家具均已老旧，且学院多次调整实验室办公室安排，经历数次搬迁，家具均已破损无法正常使用，同意报废。</t>
    <phoneticPr fontId="8" type="noConversion"/>
  </si>
  <si>
    <t>拟处置原因：
其中9件家具包括办公桌、柜子、置物盒等均净值为0，已破损老旧，无法正常使用且无维修价值。00339754全钢实验台虽仍有净值，但长期在药化实验室使用，已单独做情况说明，见附件。</t>
    <phoneticPr fontId="8" type="noConversion"/>
  </si>
  <si>
    <r>
      <rPr>
        <sz val="14"/>
        <color indexed="8"/>
        <rFont val="宋体"/>
        <family val="3"/>
        <charset val="134"/>
      </rPr>
      <t>拟处置原因（含资产状况和附件情况）：</t>
    </r>
    <r>
      <rPr>
        <sz val="14"/>
        <color theme="1"/>
        <rFont val="宋体"/>
        <family val="3"/>
        <charset val="134"/>
      </rPr>
      <t>该设备2011年购置，因在学院公共平台使用频繁，仪器老化，导致测试精度不足，无法满足科研需求，维修费用高昂。</t>
    </r>
    <phoneticPr fontId="61" type="noConversion"/>
  </si>
  <si>
    <t xml:space="preserve">拟处置原因（含资产状况和附件情况）：该设备2015年购置，因使用频繁，仪器老化，大部分零件均已老旧，无法满足科研需求，维修费用高昂。
</t>
    <phoneticPr fontId="60" type="noConversion"/>
  </si>
  <si>
    <t>该仪器目前因年代久远，仪器老旧，无法满足当前科研需求，同意报废。</t>
    <phoneticPr fontId="61" type="noConversion"/>
  </si>
  <si>
    <t>拟处置原因（含资产状况和附件情况）：该设备2007年购置，已使用近20年，仪器老化无法满足现在的科研需求，无维修价值，因此申请报废。</t>
    <phoneticPr fontId="61" type="noConversion"/>
  </si>
  <si>
    <t>拟处置原因（含资产状况和附件情况）：该设备2005年购置，已使用超20年，仪器老旧无法满足现在的科研需求，无维修价值，因此申请报废。</t>
    <phoneticPr fontId="61" type="noConversion"/>
  </si>
  <si>
    <t>拟处置原因：160台/套仪器、设备等均属于低值资产，原值较低，且日常使用非常频繁导致损耗，目前已无法再满足使用需求。（其中D0002572和D0002451墙壁置物架已单独做情况说明，见附件）</t>
    <phoneticPr fontId="9" type="noConversion"/>
  </si>
  <si>
    <t>专家组鉴定意见（资产使用单位组织鉴定）：
160台/套仪器、设备等损耗严重，无法高效运转或正常使用，目前已无法再满足使用需求。同意报废。</t>
    <phoneticPr fontId="9" type="noConversion"/>
  </si>
  <si>
    <t>该设备因年代久远，仪器老旧，无法满足当前科研需求，同意报废。</t>
    <phoneticPr fontId="61" type="noConversion"/>
  </si>
  <si>
    <t>该仪器目前因使用频繁导致老化，无法满足科研需求，且无维修价值，同意报废。</t>
    <phoneticPr fontId="61" type="noConversion"/>
  </si>
  <si>
    <t>拟处置原因（含资产状况和附件情况）：该设备2014年购置，已使用超10年，因使用频繁，仪器老化，无法满足科研需求，维修费用高昂，无维修价值。</t>
    <phoneticPr fontId="61" type="noConversion"/>
  </si>
  <si>
    <r>
      <rPr>
        <sz val="12"/>
        <color theme="1"/>
        <rFont val="宋体"/>
        <family val="1"/>
        <charset val="134"/>
      </rPr>
      <t>申请报废的</t>
    </r>
    <r>
      <rPr>
        <sz val="12"/>
        <color theme="1"/>
        <rFont val="Times New Roman"/>
        <family val="1"/>
      </rPr>
      <t>174</t>
    </r>
    <r>
      <rPr>
        <sz val="12"/>
        <color theme="1"/>
        <rFont val="宋体"/>
        <family val="1"/>
        <charset val="134"/>
      </rPr>
      <t>件仪器设备中</t>
    </r>
    <r>
      <rPr>
        <sz val="12"/>
        <color theme="1"/>
        <rFont val="Times New Roman"/>
        <family val="1"/>
      </rPr>
      <t>157</t>
    </r>
    <r>
      <rPr>
        <sz val="12"/>
        <color theme="1"/>
        <rFont val="宋体"/>
        <family val="1"/>
        <charset val="134"/>
      </rPr>
      <t>件均已达到报废年限，净值为</t>
    </r>
    <r>
      <rPr>
        <sz val="12"/>
        <color theme="1"/>
        <rFont val="Times New Roman"/>
        <family val="1"/>
      </rPr>
      <t>0</t>
    </r>
    <r>
      <rPr>
        <sz val="12"/>
        <color theme="1"/>
        <rFont val="宋体"/>
        <family val="1"/>
        <charset val="134"/>
      </rPr>
      <t>，其余17件仪器虽仍有净值，但均使用超7年，早已故障，不值得维修。同意报废。</t>
    </r>
    <phoneticPr fontId="6" type="noConversion"/>
  </si>
  <si>
    <t>日期： 2026 年 5 月 29 日</t>
    <phoneticPr fontId="6" type="noConversion"/>
  </si>
  <si>
    <t>日期：    年   月    日</t>
    <phoneticPr fontId="6" type="noConversion"/>
  </si>
  <si>
    <t xml:space="preserve"> 报废的174件仪器设备中157件净值均已为0，已达规定使用年限。笔记本电脑、计算机、打印机等办公设备年限已久，故障频繁。冰箱、超声波清洗机、天平、旋转蒸发仪、搅拌器、离心机、移液器等常用仪器设备，使用频率高，损耗严重，均已损坏。 
   其中17件仪器虽仍有净值，但均使用超过7年，早已故障，占用实验室空间，不值得维修，故申请报废，其中原值较高的两台设备00285712制冰机、00331991冷藏箱已单独做报废情况说明，见附件。</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</si>
</sst>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_(* #,##0.00_);_(* \(#,##0.00\);_(* &quot;-&quot;??_);_(@_)"/>
    <numFmt numFmtId="177" formatCode="0.00_);[Red]\(0.00\)"/>
    <numFmt numFmtId="178" formatCode="0.00_ "/>
  </numFmts>
  <fonts count="65">
    <font>
      <sz val="11"/>
      <color theme="1"/>
      <name val="宋体"/>
      <charset val="134"/>
      <scheme val="minor"/>
    </font>
    <font>
      <sz val="14"/>
      <color indexed="8"/>
      <name val="宋体"/>
      <family val="3"/>
      <charset val="134"/>
    </font>
    <font>
      <sz val="14"/>
      <color indexed="8"/>
      <name val="Times New Roman"/>
      <family val="1"/>
    </font>
    <font>
      <sz val="18"/>
      <color indexed="8"/>
      <name val="仿宋"/>
      <family val="3"/>
      <charset val="134"/>
    </font>
    <font>
      <sz val="10"/>
      <color indexed="8"/>
      <name val="宋体"/>
      <family val="3"/>
      <charset val="134"/>
    </font>
    <font>
      <u/>
      <sz val="12"/>
      <color indexed="8"/>
      <name val="宋体"/>
      <family val="3"/>
      <charset val="134"/>
    </font>
    <font>
      <sz val="9"/>
      <name val="宋体"/>
      <family val="3"/>
      <charset val="134"/>
    </font>
    <font>
      <sz val="14"/>
      <color indexed="8"/>
      <name val="Wingdings 2"/>
      <family val="1"/>
      <charset val="2"/>
    </font>
    <font>
      <sz val="9"/>
      <name val="宋体"/>
      <family val="3"/>
      <charset val="134"/>
    </font>
    <font>
      <sz val="9"/>
      <name val="宋体"/>
      <family val="3"/>
      <charset val="134"/>
    </font>
    <font>
      <sz val="9"/>
      <name val="宋体"/>
      <family val="3"/>
      <charset val="134"/>
    </font>
    <font>
      <sz val="9"/>
      <name val="宋体"/>
      <family val="3"/>
      <charset val="134"/>
    </font>
    <font>
      <sz val="11"/>
      <color theme="1"/>
      <name val="宋体"/>
      <family val="3"/>
      <charset val="134"/>
      <scheme val="minor"/>
    </font>
    <font>
      <b/>
      <sz val="11"/>
      <color theme="1"/>
      <name val="宋体"/>
      <family val="3"/>
      <charset val="134"/>
      <scheme val="minor"/>
    </font>
    <font>
      <sz val="10"/>
      <color theme="1"/>
      <name val="宋体"/>
      <family val="3"/>
      <charset val="134"/>
      <scheme val="minor"/>
    </font>
    <font>
      <b/>
      <sz val="10"/>
      <color theme="1"/>
      <name val="宋体"/>
      <family val="3"/>
      <charset val="134"/>
      <scheme val="minor"/>
    </font>
    <font>
      <sz val="9"/>
      <color theme="2" tint="-0.249977111117893"/>
      <name val="宋体"/>
      <family val="3"/>
      <charset val="134"/>
      <scheme val="minor"/>
    </font>
    <font>
      <sz val="10"/>
      <color theme="2" tint="-0.249977111117893"/>
      <name val="宋体"/>
      <family val="3"/>
      <charset val="134"/>
      <scheme val="minor"/>
    </font>
    <font>
      <b/>
      <sz val="8"/>
      <color theme="2" tint="-0.249977111117893"/>
      <name val="宋体"/>
      <family val="3"/>
      <charset val="134"/>
      <scheme val="minor"/>
    </font>
    <font>
      <sz val="14"/>
      <color theme="1"/>
      <name val="宋体"/>
      <family val="3"/>
      <charset val="134"/>
    </font>
    <font>
      <b/>
      <sz val="18"/>
      <color theme="1"/>
      <name val="Times New Roman"/>
      <family val="1"/>
    </font>
    <font>
      <b/>
      <sz val="14"/>
      <color theme="1"/>
      <name val="宋体"/>
      <family val="3"/>
      <charset val="134"/>
    </font>
    <font>
      <sz val="10.5"/>
      <color theme="1"/>
      <name val="宋体"/>
      <family val="3"/>
      <charset val="134"/>
    </font>
    <font>
      <sz val="10.5"/>
      <color theme="1"/>
      <name val="Times New Roman"/>
      <family val="1"/>
    </font>
    <font>
      <sz val="14"/>
      <color theme="1"/>
      <name val="宋体"/>
      <family val="3"/>
      <charset val="134"/>
      <scheme val="minor"/>
    </font>
    <font>
      <sz val="14"/>
      <color theme="1"/>
      <name val="Times New Roman"/>
      <family val="1"/>
    </font>
    <font>
      <sz val="16"/>
      <color theme="1"/>
      <name val="仿宋_GB2312"/>
      <charset val="134"/>
    </font>
    <font>
      <sz val="22"/>
      <color rgb="FF000000"/>
      <name val="宋体"/>
      <family val="3"/>
      <charset val="134"/>
    </font>
    <font>
      <sz val="12"/>
      <color rgb="FF000000"/>
      <name val="宋体"/>
      <family val="3"/>
      <charset val="134"/>
    </font>
    <font>
      <sz val="16"/>
      <color theme="1"/>
      <name val="宋体"/>
      <family val="3"/>
      <charset val="134"/>
      <scheme val="minor"/>
    </font>
    <font>
      <sz val="24"/>
      <color theme="1"/>
      <name val="方正小标宋简体"/>
      <charset val="134"/>
    </font>
    <font>
      <sz val="14"/>
      <color theme="1"/>
      <name val="黑体"/>
      <family val="3"/>
      <charset val="134"/>
    </font>
    <font>
      <sz val="12"/>
      <color theme="1"/>
      <name val="宋体"/>
      <family val="3"/>
      <charset val="134"/>
      <scheme val="minor"/>
    </font>
    <font>
      <sz val="12"/>
      <color theme="1"/>
      <name val="Times New Roman"/>
      <family val="1"/>
    </font>
    <font>
      <sz val="9"/>
      <color theme="1"/>
      <name val="宋体"/>
      <family val="3"/>
      <charset val="134"/>
      <scheme val="minor"/>
    </font>
    <font>
      <sz val="9"/>
      <color theme="1"/>
      <name val="宋体"/>
      <family val="3"/>
      <charset val="134"/>
    </font>
    <font>
      <b/>
      <sz val="12"/>
      <color theme="1"/>
      <name val="宋体"/>
      <family val="3"/>
      <charset val="134"/>
    </font>
    <font>
      <b/>
      <u/>
      <sz val="12"/>
      <color theme="1"/>
      <name val="宋体"/>
      <family val="3"/>
      <charset val="134"/>
      <scheme val="minor"/>
    </font>
    <font>
      <sz val="12"/>
      <color theme="1"/>
      <name val="宋体"/>
      <family val="3"/>
      <charset val="134"/>
    </font>
    <font>
      <sz val="9"/>
      <color theme="1"/>
      <name val="Times New Roman"/>
      <family val="1"/>
    </font>
    <font>
      <sz val="9"/>
      <color theme="1"/>
      <name val="仿宋_GB2312"/>
      <charset val="134"/>
    </font>
    <font>
      <b/>
      <sz val="18"/>
      <color theme="1"/>
      <name val="宋体"/>
      <family val="3"/>
      <charset val="134"/>
    </font>
    <font>
      <sz val="16"/>
      <color theme="1"/>
      <name val="黑体"/>
      <family val="3"/>
      <charset val="134"/>
    </font>
    <font>
      <sz val="8"/>
      <color theme="1"/>
      <name val="宋体"/>
      <family val="3"/>
      <charset val="134"/>
    </font>
    <font>
      <sz val="8"/>
      <color theme="1"/>
      <name val="宋体"/>
      <family val="3"/>
      <charset val="134"/>
      <scheme val="minor"/>
    </font>
    <font>
      <b/>
      <sz val="11"/>
      <color theme="1"/>
      <name val="宋体"/>
      <family val="3"/>
      <charset val="134"/>
    </font>
    <font>
      <b/>
      <sz val="10"/>
      <color theme="1"/>
      <name val="宋体"/>
      <family val="3"/>
      <charset val="134"/>
    </font>
    <font>
      <sz val="10"/>
      <color theme="1"/>
      <name val="宋体"/>
      <family val="3"/>
      <charset val="134"/>
    </font>
    <font>
      <sz val="11"/>
      <color theme="1"/>
      <name val="宋体"/>
      <family val="3"/>
      <charset val="134"/>
    </font>
    <font>
      <sz val="6"/>
      <color theme="1"/>
      <name val="宋体"/>
      <family val="3"/>
      <charset val="134"/>
    </font>
    <font>
      <sz val="6"/>
      <color theme="1"/>
      <name val="宋体"/>
      <family val="3"/>
      <charset val="134"/>
      <scheme val="minor"/>
    </font>
    <font>
      <b/>
      <sz val="6"/>
      <color theme="1"/>
      <name val="宋体"/>
      <family val="3"/>
      <charset val="134"/>
    </font>
    <font>
      <b/>
      <sz val="7"/>
      <color theme="1"/>
      <name val="宋体"/>
      <family val="3"/>
      <charset val="134"/>
    </font>
    <font>
      <sz val="16"/>
      <color theme="1"/>
      <name val="方正小标宋简体"/>
      <charset val="134"/>
    </font>
    <font>
      <sz val="20"/>
      <color theme="1"/>
      <name val="宋体"/>
      <family val="3"/>
      <charset val="134"/>
    </font>
    <font>
      <sz val="16"/>
      <color theme="1"/>
      <name val="宋体"/>
      <family val="3"/>
      <charset val="134"/>
    </font>
    <font>
      <b/>
      <sz val="16"/>
      <color theme="1"/>
      <name val="宋体"/>
      <family val="3"/>
      <charset val="134"/>
    </font>
    <font>
      <sz val="16"/>
      <color theme="1"/>
      <name val="仿宋"/>
      <family val="3"/>
      <charset val="134"/>
    </font>
    <font>
      <b/>
      <sz val="18"/>
      <color theme="1"/>
      <name val="宋体"/>
      <family val="3"/>
      <charset val="134"/>
      <scheme val="minor"/>
    </font>
    <font>
      <u/>
      <sz val="10"/>
      <color theme="1"/>
      <name val="宋体"/>
      <family val="3"/>
      <charset val="134"/>
      <scheme val="minor"/>
    </font>
    <font>
      <sz val="9"/>
      <name val="宋体"/>
      <family val="3"/>
      <charset val="134"/>
      <scheme val="minor"/>
    </font>
    <font>
      <sz val="9"/>
      <name val="宋体"/>
      <family val="3"/>
      <charset val="134"/>
      <scheme val="minor"/>
    </font>
    <font>
      <sz val="14"/>
      <color theme="1"/>
      <name val="宋体"/>
      <family val="1"/>
      <charset val="134"/>
    </font>
    <font>
      <sz val="12"/>
      <color theme="1"/>
      <name val="Times New Roman"/>
      <family val="1"/>
      <charset val="134"/>
    </font>
    <font>
      <sz val="12"/>
      <color theme="1"/>
      <name val="宋体"/>
      <family val="1"/>
      <charset val="134"/>
    </font>
  </fonts>
  <fills count="5">
    <fill>
      <patternFill patternType="none"/>
    </fill>
    <fill>
      <patternFill patternType="gray125"/>
    </fill>
    <fill>
      <patternFill patternType="solid">
        <fgColor theme="9" tint="0.79992065187536243"/>
        <bgColor indexed="64"/>
      </patternFill>
    </fill>
    <fill>
      <patternFill patternType="solid">
        <fgColor theme="2" tint="-9.9978637043366805E-2"/>
        <bgColor indexed="64"/>
      </patternFill>
    </fill>
    <fill>
      <patternFill patternType="solid">
        <fgColor theme="0"/>
        <bgColor indexed="64"/>
      </patternFill>
    </fill>
  </fills>
  <borders count="3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rgb="FF000000"/>
      </left>
      <right style="medium">
        <color rgb="FF000000"/>
      </right>
      <top style="medium">
        <color rgb="FF000000"/>
      </top>
      <bottom style="medium">
        <color rgb="FF000000"/>
      </bottom>
      <diagonal/>
    </border>
  </borders>
  <cellStyleXfs count="3">
    <xf numFmtId="0" fontId="0" fillId="0" borderId="0">
      <alignment vertical="center"/>
    </xf>
    <xf numFmtId="0" fontId="12" fillId="0" borderId="0">
      <alignment vertical="center"/>
    </xf>
    <xf numFmtId="176" fontId="12" fillId="0" borderId="0" applyFont="0" applyFill="0" applyBorder="0" applyAlignment="0" applyProtection="0">
      <alignment vertical="center"/>
    </xf>
  </cellStyleXfs>
  <cellXfs count="312">
    <xf numFmtId="0" fontId="0" fillId="0" borderId="0" xfId="0">
      <alignment vertical="center"/>
    </xf>
    <xf numFmtId="49" fontId="14" fillId="0" borderId="0" xfId="0" applyNumberFormat="1" applyFont="1" applyAlignment="1">
      <alignment vertical="center" wrapText="1"/>
    </xf>
    <xf numFmtId="49" fontId="15" fillId="0" borderId="0" xfId="0" applyNumberFormat="1" applyFont="1" applyAlignment="1">
      <alignment vertical="center" wrapText="1"/>
    </xf>
    <xf numFmtId="49" fontId="0" fillId="0" borderId="0" xfId="0" applyNumberFormat="1" applyAlignment="1">
      <alignment horizontal="center" vertical="center" wrapText="1"/>
    </xf>
    <xf numFmtId="177" fontId="0" fillId="0" borderId="0" xfId="0" applyNumberFormat="1" applyAlignment="1">
      <alignment horizontal="center" vertical="center" wrapText="1"/>
    </xf>
    <xf numFmtId="14" fontId="0" fillId="0" borderId="0" xfId="0" applyNumberFormat="1" applyAlignment="1">
      <alignment horizontal="center" vertical="center" wrapText="1"/>
    </xf>
    <xf numFmtId="49" fontId="0" fillId="0" borderId="0" xfId="0" applyNumberFormat="1" applyAlignment="1">
      <alignment vertical="center" wrapText="1"/>
    </xf>
    <xf numFmtId="14" fontId="0" fillId="0" borderId="0" xfId="0" applyNumberFormat="1" applyAlignment="1">
      <alignment vertical="center" wrapText="1"/>
    </xf>
    <xf numFmtId="49" fontId="14" fillId="0" borderId="0" xfId="0" applyNumberFormat="1" applyFont="1" applyAlignment="1">
      <alignment horizontal="center" vertical="center" wrapText="1"/>
    </xf>
    <xf numFmtId="49" fontId="14" fillId="0" borderId="1" xfId="0" applyNumberFormat="1" applyFont="1" applyBorder="1" applyAlignment="1">
      <alignment vertical="center" wrapText="1"/>
    </xf>
    <xf numFmtId="49" fontId="15" fillId="0" borderId="2" xfId="0" applyNumberFormat="1" applyFont="1" applyBorder="1" applyAlignment="1">
      <alignment horizontal="center" vertical="center" wrapText="1"/>
    </xf>
    <xf numFmtId="177" fontId="15" fillId="0" borderId="2" xfId="0" applyNumberFormat="1" applyFont="1" applyBorder="1" applyAlignment="1">
      <alignment horizontal="center" vertical="center" wrapText="1"/>
    </xf>
    <xf numFmtId="14" fontId="15" fillId="0" borderId="2" xfId="0" applyNumberFormat="1" applyFont="1" applyBorder="1" applyAlignment="1">
      <alignment horizontal="center" vertical="center" wrapText="1"/>
    </xf>
    <xf numFmtId="49" fontId="14" fillId="2" borderId="2" xfId="0" applyNumberFormat="1" applyFont="1" applyFill="1" applyBorder="1" applyAlignment="1">
      <alignment horizontal="center" vertical="center" wrapText="1"/>
    </xf>
    <xf numFmtId="177" fontId="14" fillId="2" borderId="2" xfId="0" applyNumberFormat="1" applyFont="1" applyFill="1" applyBorder="1" applyAlignment="1">
      <alignment horizontal="right" vertical="center" wrapText="1"/>
    </xf>
    <xf numFmtId="10" fontId="15" fillId="0" borderId="2" xfId="0" applyNumberFormat="1" applyFont="1" applyBorder="1" applyAlignment="1">
      <alignment horizontal="center" vertical="center" wrapText="1"/>
    </xf>
    <xf numFmtId="14" fontId="14" fillId="2" borderId="2" xfId="0" applyNumberFormat="1" applyFont="1" applyFill="1" applyBorder="1" applyAlignment="1">
      <alignment horizontal="center" vertical="center" wrapText="1"/>
    </xf>
    <xf numFmtId="49" fontId="16" fillId="0" borderId="2" xfId="0" applyNumberFormat="1" applyFont="1" applyBorder="1" applyAlignment="1">
      <alignment horizontal="center" vertical="center" wrapText="1"/>
    </xf>
    <xf numFmtId="177" fontId="17" fillId="0" borderId="2" xfId="0" applyNumberFormat="1" applyFont="1" applyBorder="1" applyAlignment="1">
      <alignment horizontal="right" vertical="center" wrapText="1"/>
    </xf>
    <xf numFmtId="10" fontId="18" fillId="0" borderId="2" xfId="0" applyNumberFormat="1" applyFont="1" applyBorder="1" applyAlignment="1">
      <alignment horizontal="center" vertical="center" wrapText="1"/>
    </xf>
    <xf numFmtId="14" fontId="14" fillId="0" borderId="2" xfId="0" applyNumberFormat="1" applyFont="1" applyBorder="1" applyAlignment="1">
      <alignment horizontal="center" vertical="center" wrapText="1"/>
    </xf>
    <xf numFmtId="49" fontId="14" fillId="0" borderId="2" xfId="0" applyNumberFormat="1" applyFont="1" applyBorder="1" applyAlignment="1">
      <alignment horizontal="center" vertical="center" wrapText="1"/>
    </xf>
    <xf numFmtId="177" fontId="14" fillId="0" borderId="2" xfId="0" applyNumberFormat="1" applyFont="1" applyBorder="1" applyAlignment="1">
      <alignment horizontal="right" vertical="center" wrapText="1"/>
    </xf>
    <xf numFmtId="10" fontId="14" fillId="0" borderId="2" xfId="0" applyNumberFormat="1" applyFont="1" applyBorder="1" applyAlignment="1">
      <alignment horizontal="center" vertical="center" wrapText="1"/>
    </xf>
    <xf numFmtId="177" fontId="15" fillId="3" borderId="2" xfId="0" applyNumberFormat="1" applyFont="1" applyFill="1" applyBorder="1" applyAlignment="1">
      <alignment horizontal="right" vertical="center" wrapText="1"/>
    </xf>
    <xf numFmtId="177" fontId="14" fillId="0" borderId="0" xfId="0" applyNumberFormat="1" applyFont="1" applyAlignment="1">
      <alignment horizontal="center" vertical="center" wrapText="1"/>
    </xf>
    <xf numFmtId="14" fontId="14" fillId="0" borderId="0" xfId="0" applyNumberFormat="1" applyFont="1" applyAlignment="1">
      <alignment horizontal="center" vertical="center" wrapText="1"/>
    </xf>
    <xf numFmtId="14" fontId="14" fillId="0" borderId="0" xfId="0" applyNumberFormat="1" applyFont="1" applyAlignment="1">
      <alignment vertical="center" wrapText="1"/>
    </xf>
    <xf numFmtId="0" fontId="20" fillId="0" borderId="0" xfId="0" applyFont="1" applyAlignment="1">
      <alignment horizontal="center" vertical="center"/>
    </xf>
    <xf numFmtId="0" fontId="0" fillId="0" borderId="0" xfId="0" applyFill="1">
      <alignment vertical="center"/>
    </xf>
    <xf numFmtId="0" fontId="24" fillId="0" borderId="5" xfId="0" applyFont="1" applyFill="1" applyBorder="1" applyAlignment="1">
      <alignment horizontal="center" vertical="center"/>
    </xf>
    <xf numFmtId="0" fontId="24" fillId="0" borderId="6" xfId="0" applyFont="1" applyFill="1" applyBorder="1" applyAlignment="1">
      <alignment horizontal="center" vertical="center"/>
    </xf>
    <xf numFmtId="0" fontId="24" fillId="0" borderId="7" xfId="0" applyFont="1" applyFill="1" applyBorder="1" applyAlignment="1">
      <alignment horizontal="center" vertical="center"/>
    </xf>
    <xf numFmtId="0" fontId="24" fillId="0" borderId="8" xfId="0" applyFont="1" applyFill="1" applyBorder="1" applyAlignment="1">
      <alignment horizontal="center" vertical="center"/>
    </xf>
    <xf numFmtId="0" fontId="23" fillId="0" borderId="0" xfId="0" applyFont="1" applyFill="1" applyAlignment="1">
      <alignment horizontal="justify" vertical="center"/>
    </xf>
    <xf numFmtId="0" fontId="24" fillId="0" borderId="5" xfId="0" applyFont="1" applyBorder="1" applyAlignment="1">
      <alignment horizontal="center" vertical="center"/>
    </xf>
    <xf numFmtId="0" fontId="24" fillId="0" borderId="6" xfId="0" applyFont="1" applyBorder="1" applyAlignment="1">
      <alignment horizontal="center"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24" fillId="0" borderId="8" xfId="0" applyFont="1" applyBorder="1">
      <alignment vertical="center"/>
    </xf>
    <xf numFmtId="3" fontId="26" fillId="0" borderId="3" xfId="0" applyNumberFormat="1" applyFont="1" applyBorder="1" applyAlignment="1">
      <alignment horizontal="right" vertical="center" wrapText="1"/>
    </xf>
    <xf numFmtId="4" fontId="26" fillId="0" borderId="3" xfId="0" applyNumberFormat="1" applyFont="1" applyBorder="1" applyAlignment="1">
      <alignment horizontal="right" vertical="center" wrapText="1"/>
    </xf>
    <xf numFmtId="0" fontId="26" fillId="0" borderId="3" xfId="0" applyFont="1" applyBorder="1" applyAlignment="1">
      <alignment horizontal="right" vertical="center" wrapText="1"/>
    </xf>
    <xf numFmtId="0" fontId="19" fillId="0" borderId="3" xfId="0" applyFont="1" applyBorder="1" applyAlignment="1">
      <alignment horizontal="right" vertical="center" wrapText="1"/>
    </xf>
    <xf numFmtId="0" fontId="27" fillId="0" borderId="0" xfId="0" applyFont="1" applyAlignment="1">
      <alignment horizontal="center" vertical="center" indent="2"/>
    </xf>
    <xf numFmtId="0" fontId="28" fillId="0" borderId="0" xfId="0" applyFont="1" applyAlignment="1">
      <alignment horizontal="left" vertical="center" indent="2"/>
    </xf>
    <xf numFmtId="0" fontId="29" fillId="0" borderId="0" xfId="0" applyFont="1" applyAlignment="1">
      <alignment horizontal="left" vertical="center"/>
    </xf>
    <xf numFmtId="0" fontId="30" fillId="0" borderId="0" xfId="0" applyFont="1" applyAlignment="1">
      <alignment horizontal="center" vertical="center"/>
    </xf>
    <xf numFmtId="0" fontId="30" fillId="0" borderId="0" xfId="0" applyFont="1" applyAlignment="1">
      <alignment horizontal="center" vertical="center" wrapText="1"/>
    </xf>
    <xf numFmtId="0" fontId="0" fillId="0" borderId="0" xfId="0" applyBorder="1">
      <alignment vertical="center"/>
    </xf>
    <xf numFmtId="0" fontId="31" fillId="0" borderId="0" xfId="0" applyFont="1" applyAlignment="1">
      <alignment horizontal="distributed" vertical="center" wrapText="1"/>
    </xf>
    <xf numFmtId="0" fontId="31" fillId="0" borderId="15" xfId="0" applyFont="1" applyBorder="1" applyAlignment="1">
      <alignment horizontal="left" vertical="center"/>
    </xf>
    <xf numFmtId="49" fontId="32" fillId="0" borderId="0" xfId="0" applyNumberFormat="1" applyFont="1">
      <alignment vertical="center"/>
    </xf>
    <xf numFmtId="49" fontId="33" fillId="0" borderId="0" xfId="0" applyNumberFormat="1" applyFont="1" applyAlignment="1">
      <alignment horizontal="justify" vertical="center"/>
    </xf>
    <xf numFmtId="49" fontId="34" fillId="0" borderId="0" xfId="0" applyNumberFormat="1" applyFont="1">
      <alignment vertical="center"/>
    </xf>
    <xf numFmtId="49" fontId="35" fillId="0" borderId="3" xfId="0" applyNumberFormat="1" applyFont="1" applyBorder="1" applyAlignment="1">
      <alignment horizontal="center" vertical="center" wrapText="1"/>
    </xf>
    <xf numFmtId="0" fontId="36" fillId="0" borderId="0" xfId="0" applyFont="1" applyAlignment="1">
      <alignment horizontal="justify" vertical="center"/>
    </xf>
    <xf numFmtId="0" fontId="37" fillId="0" borderId="0" xfId="0" applyFont="1">
      <alignment vertical="center"/>
    </xf>
    <xf numFmtId="0" fontId="35" fillId="0" borderId="3" xfId="0" applyFont="1" applyBorder="1" applyAlignment="1">
      <alignment horizontal="center" vertical="center" wrapText="1"/>
    </xf>
    <xf numFmtId="49" fontId="39" fillId="0" borderId="3" xfId="0" applyNumberFormat="1" applyFont="1" applyBorder="1" applyAlignment="1">
      <alignment horizontal="center" vertical="center" wrapText="1"/>
    </xf>
    <xf numFmtId="0" fontId="39" fillId="0" borderId="3" xfId="0" applyFont="1" applyBorder="1" applyAlignment="1">
      <alignment horizontal="center" vertical="center" wrapText="1"/>
    </xf>
    <xf numFmtId="3" fontId="40" fillId="0" borderId="3" xfId="0" applyNumberFormat="1" applyFont="1" applyBorder="1" applyAlignment="1">
      <alignment horizontal="right" vertical="center" wrapText="1"/>
    </xf>
    <xf numFmtId="0" fontId="0" fillId="0" borderId="3" xfId="0" applyFont="1" applyBorder="1" applyAlignment="1">
      <alignment horizontal="center" vertical="center" wrapText="1"/>
    </xf>
    <xf numFmtId="0" fontId="32" fillId="0" borderId="0" xfId="0" applyNumberFormat="1" applyFont="1">
      <alignment vertical="center"/>
    </xf>
    <xf numFmtId="0" fontId="35" fillId="0" borderId="3" xfId="0" applyNumberFormat="1" applyFont="1" applyBorder="1" applyAlignment="1">
      <alignment horizontal="center" vertical="center" wrapText="1"/>
    </xf>
    <xf numFmtId="0" fontId="34" fillId="0" borderId="0" xfId="0" applyNumberFormat="1" applyFont="1">
      <alignment vertical="center"/>
    </xf>
    <xf numFmtId="0" fontId="25" fillId="0" borderId="13" xfId="0" applyFont="1" applyBorder="1" applyAlignment="1">
      <alignment vertical="top" wrapText="1"/>
    </xf>
    <xf numFmtId="0" fontId="24" fillId="0" borderId="13" xfId="0" applyFont="1" applyBorder="1" applyAlignment="1">
      <alignment vertical="top" wrapText="1"/>
    </xf>
    <xf numFmtId="0" fontId="38" fillId="0" borderId="0" xfId="0" applyFont="1" applyAlignment="1">
      <alignment horizontal="justify" vertical="center"/>
    </xf>
    <xf numFmtId="0" fontId="0" fillId="0" borderId="13" xfId="0" applyBorder="1" applyAlignment="1">
      <alignment horizontal="center" vertical="center"/>
    </xf>
    <xf numFmtId="0" fontId="41" fillId="0" borderId="0" xfId="0" applyFont="1" applyAlignment="1">
      <alignment vertical="center"/>
    </xf>
    <xf numFmtId="0" fontId="13" fillId="0" borderId="0" xfId="0" applyFont="1">
      <alignment vertical="center"/>
    </xf>
    <xf numFmtId="0" fontId="35" fillId="0" borderId="17" xfId="0" applyFont="1" applyBorder="1" applyAlignment="1">
      <alignment horizontal="center" vertical="center" wrapText="1"/>
    </xf>
    <xf numFmtId="0" fontId="3" fillId="0" borderId="0" xfId="0" applyFont="1" applyAlignment="1">
      <alignment horizontal="right" vertical="center"/>
    </xf>
    <xf numFmtId="178" fontId="39" fillId="0" borderId="17" xfId="0" applyNumberFormat="1" applyFont="1" applyBorder="1" applyAlignment="1">
      <alignment horizontal="center" vertical="center" wrapText="1"/>
    </xf>
    <xf numFmtId="178" fontId="24" fillId="0" borderId="18" xfId="0" applyNumberFormat="1" applyFont="1" applyBorder="1" applyAlignment="1">
      <alignment horizontal="center" vertical="center"/>
    </xf>
    <xf numFmtId="177" fontId="32" fillId="0" borderId="0" xfId="0" applyNumberFormat="1" applyFont="1">
      <alignment vertical="center"/>
    </xf>
    <xf numFmtId="177" fontId="35" fillId="0" borderId="3" xfId="0" applyNumberFormat="1" applyFont="1" applyBorder="1" applyAlignment="1">
      <alignment horizontal="center" vertical="center" wrapText="1"/>
    </xf>
    <xf numFmtId="177" fontId="34" fillId="0" borderId="0" xfId="0" applyNumberFormat="1" applyFont="1">
      <alignment vertical="center"/>
    </xf>
    <xf numFmtId="0" fontId="31" fillId="0" borderId="1" xfId="0" applyFont="1" applyBorder="1" applyAlignment="1">
      <alignment horizontal="center" vertical="center"/>
    </xf>
    <xf numFmtId="0" fontId="31" fillId="0" borderId="19" xfId="0" applyFont="1" applyBorder="1" applyAlignment="1">
      <alignment horizontal="center" vertical="center"/>
    </xf>
    <xf numFmtId="0" fontId="43" fillId="0" borderId="2" xfId="0" applyFont="1" applyBorder="1" applyAlignment="1">
      <alignment horizontal="center" vertical="center" wrapText="1"/>
    </xf>
    <xf numFmtId="178" fontId="43" fillId="0" borderId="2" xfId="0" applyNumberFormat="1" applyFont="1" applyBorder="1" applyAlignment="1">
      <alignment horizontal="center" vertical="center" wrapText="1"/>
    </xf>
    <xf numFmtId="0" fontId="44" fillId="0" borderId="2" xfId="0" applyFont="1" applyBorder="1" applyAlignment="1">
      <alignment horizontal="center" vertical="center"/>
    </xf>
    <xf numFmtId="178" fontId="44" fillId="0" borderId="2" xfId="0" applyNumberFormat="1" applyFont="1" applyBorder="1" applyAlignment="1">
      <alignment horizontal="center" vertical="center"/>
    </xf>
    <xf numFmtId="0" fontId="45" fillId="0" borderId="0" xfId="0" applyFont="1" applyAlignment="1">
      <alignment vertical="center"/>
    </xf>
    <xf numFmtId="0" fontId="42" fillId="0" borderId="1" xfId="0" applyFont="1" applyBorder="1" applyAlignment="1">
      <alignment horizontal="center" vertical="center" wrapText="1"/>
    </xf>
    <xf numFmtId="0" fontId="46" fillId="0" borderId="2" xfId="0" applyFont="1" applyBorder="1" applyAlignment="1">
      <alignment horizontal="center" vertical="center" wrapText="1"/>
    </xf>
    <xf numFmtId="0" fontId="45" fillId="0" borderId="0" xfId="0" applyFont="1" applyAlignment="1">
      <alignment horizontal="center" vertical="center"/>
    </xf>
    <xf numFmtId="0" fontId="21" fillId="0" borderId="9" xfId="0" applyFont="1" applyBorder="1" applyAlignment="1">
      <alignment horizontal="justify" vertical="top" wrapText="1"/>
    </xf>
    <xf numFmtId="0" fontId="21" fillId="0" borderId="10" xfId="0" applyFont="1" applyBorder="1" applyAlignment="1">
      <alignment horizontal="justify" vertical="top" wrapText="1"/>
    </xf>
    <xf numFmtId="0" fontId="21" fillId="0" borderId="0" xfId="0" applyFont="1" applyBorder="1" applyAlignment="1">
      <alignment horizontal="justify" vertical="top" wrapText="1"/>
    </xf>
    <xf numFmtId="0" fontId="47" fillId="0" borderId="2" xfId="0" applyFont="1" applyBorder="1" applyAlignment="1">
      <alignment horizontal="center" vertical="center" wrapText="1"/>
    </xf>
    <xf numFmtId="4" fontId="26" fillId="0" borderId="17" xfId="0" applyNumberFormat="1" applyFont="1" applyBorder="1" applyAlignment="1">
      <alignment horizontal="right" vertical="center" wrapText="1"/>
    </xf>
    <xf numFmtId="0" fontId="19" fillId="0" borderId="17" xfId="0" applyFont="1" applyBorder="1" applyAlignment="1">
      <alignment horizontal="right" vertical="center" wrapText="1"/>
    </xf>
    <xf numFmtId="0" fontId="24" fillId="0" borderId="3" xfId="0" applyFont="1" applyBorder="1" applyAlignment="1">
      <alignment horizontal="center" vertical="center" wrapText="1"/>
    </xf>
    <xf numFmtId="0" fontId="24" fillId="0" borderId="17" xfId="0" applyFont="1" applyBorder="1" applyAlignment="1">
      <alignment horizontal="center" vertical="center" wrapText="1"/>
    </xf>
    <xf numFmtId="0" fontId="19" fillId="0" borderId="3" xfId="0" applyFont="1" applyFill="1" applyBorder="1" applyAlignment="1">
      <alignment horizontal="left" vertical="center" wrapText="1"/>
    </xf>
    <xf numFmtId="0" fontId="21" fillId="0" borderId="0" xfId="0" applyFont="1" applyBorder="1" applyAlignment="1">
      <alignment horizontal="justify" vertical="top" wrapText="1"/>
    </xf>
    <xf numFmtId="0" fontId="48" fillId="0" borderId="13" xfId="0" applyFont="1" applyFill="1" applyBorder="1" applyAlignment="1">
      <alignment horizontal="left" vertical="center"/>
    </xf>
    <xf numFmtId="0" fontId="24" fillId="0" borderId="20" xfId="0" applyFont="1" applyBorder="1" applyAlignment="1">
      <alignment horizontal="center" vertical="center"/>
    </xf>
    <xf numFmtId="0" fontId="19" fillId="0" borderId="13" xfId="0" applyFont="1" applyBorder="1" applyAlignment="1">
      <alignment horizontal="right" vertical="center"/>
    </xf>
    <xf numFmtId="0" fontId="19" fillId="0" borderId="0" xfId="0" applyFont="1" applyBorder="1" applyAlignment="1">
      <alignment horizontal="left" vertical="center"/>
    </xf>
    <xf numFmtId="0" fontId="24" fillId="0" borderId="0" xfId="0" applyFont="1" applyAlignment="1">
      <alignment horizontal="right" vertical="center"/>
    </xf>
    <xf numFmtId="0" fontId="24" fillId="0" borderId="6" xfId="0" applyFont="1" applyFill="1" applyBorder="1" applyAlignment="1">
      <alignment horizontal="center" vertical="center"/>
    </xf>
    <xf numFmtId="0" fontId="24" fillId="0" borderId="20" xfId="0" applyFont="1" applyFill="1" applyBorder="1" applyAlignment="1">
      <alignment horizontal="center" vertical="center"/>
    </xf>
    <xf numFmtId="178" fontId="24" fillId="0" borderId="18" xfId="0" applyNumberFormat="1" applyFont="1" applyFill="1" applyBorder="1" applyAlignment="1">
      <alignment horizontal="center" vertical="center"/>
    </xf>
    <xf numFmtId="0" fontId="24" fillId="0" borderId="7" xfId="0" applyFont="1" applyFill="1" applyBorder="1" applyAlignment="1">
      <alignment horizontal="center" vertical="center"/>
    </xf>
    <xf numFmtId="0" fontId="0" fillId="0" borderId="13" xfId="0" applyFont="1" applyBorder="1" applyAlignment="1">
      <alignment horizontal="left" vertical="center"/>
    </xf>
    <xf numFmtId="178" fontId="24" fillId="0" borderId="8" xfId="0" applyNumberFormat="1" applyFont="1" applyBorder="1">
      <alignment vertical="center"/>
    </xf>
    <xf numFmtId="178" fontId="24" fillId="0" borderId="8" xfId="0" applyNumberFormat="1" applyFont="1" applyFill="1" applyBorder="1" applyAlignment="1">
      <alignment horizontal="center" vertical="center"/>
    </xf>
    <xf numFmtId="0" fontId="21" fillId="0" borderId="0" xfId="0" applyFont="1" applyBorder="1" applyAlignment="1">
      <alignment horizontal="justify" vertical="top" wrapText="1"/>
    </xf>
    <xf numFmtId="49" fontId="35" fillId="0" borderId="3" xfId="0" applyNumberFormat="1" applyFont="1" applyFill="1" applyBorder="1" applyAlignment="1">
      <alignment horizontal="center" vertical="center" wrapText="1"/>
    </xf>
    <xf numFmtId="0" fontId="35" fillId="0" borderId="2" xfId="0" applyFont="1" applyBorder="1" applyAlignment="1">
      <alignment horizontal="center" vertical="center" wrapText="1"/>
    </xf>
    <xf numFmtId="49" fontId="32" fillId="0" borderId="0" xfId="0" applyNumberFormat="1" applyFont="1" applyAlignment="1">
      <alignment vertical="center" wrapText="1"/>
    </xf>
    <xf numFmtId="49" fontId="34" fillId="0" borderId="0" xfId="0" applyNumberFormat="1" applyFont="1" applyAlignment="1">
      <alignment vertical="center" wrapText="1"/>
    </xf>
    <xf numFmtId="0" fontId="0" fillId="0" borderId="0" xfId="0" applyAlignment="1">
      <alignment vertical="center" wrapText="1"/>
    </xf>
    <xf numFmtId="0" fontId="49" fillId="0" borderId="2" xfId="0" applyFont="1" applyBorder="1" applyAlignment="1">
      <alignment horizontal="center" vertical="center" wrapText="1"/>
    </xf>
    <xf numFmtId="178" fontId="49" fillId="0" borderId="2" xfId="0" applyNumberFormat="1" applyFont="1" applyBorder="1" applyAlignment="1">
      <alignment horizontal="center" vertical="center" wrapText="1"/>
    </xf>
    <xf numFmtId="0" fontId="50" fillId="0" borderId="2" xfId="0" applyFont="1" applyBorder="1" applyAlignment="1">
      <alignment horizontal="center" vertical="center"/>
    </xf>
    <xf numFmtId="178" fontId="50" fillId="0" borderId="2" xfId="0" applyNumberFormat="1" applyFont="1" applyBorder="1" applyAlignment="1">
      <alignment horizontal="center" vertical="center"/>
    </xf>
    <xf numFmtId="0" fontId="51" fillId="0" borderId="2" xfId="0" applyFont="1" applyBorder="1" applyAlignment="1">
      <alignment horizontal="center" vertical="center" wrapText="1"/>
    </xf>
    <xf numFmtId="0" fontId="52" fillId="0" borderId="2" xfId="0" applyFont="1" applyBorder="1" applyAlignment="1">
      <alignment horizontal="center" vertical="center" wrapText="1"/>
    </xf>
    <xf numFmtId="4" fontId="40" fillId="0" borderId="17" xfId="0" applyNumberFormat="1" applyFont="1" applyBorder="1" applyAlignment="1">
      <alignment horizontal="center" vertical="center" wrapText="1"/>
    </xf>
    <xf numFmtId="4" fontId="40" fillId="0" borderId="4" xfId="0" applyNumberFormat="1" applyFont="1" applyBorder="1" applyAlignment="1">
      <alignment horizontal="center" vertical="center" wrapText="1"/>
    </xf>
    <xf numFmtId="0" fontId="25" fillId="0" borderId="9" xfId="0" applyFont="1" applyFill="1" applyBorder="1" applyAlignment="1">
      <alignment horizontal="justify" vertical="top" wrapText="1"/>
    </xf>
    <xf numFmtId="0" fontId="25" fillId="0" borderId="0" xfId="0" applyFont="1" applyFill="1" applyAlignment="1">
      <alignment horizontal="justify" vertical="top" wrapText="1"/>
    </xf>
    <xf numFmtId="0" fontId="25" fillId="0" borderId="10" xfId="0" applyFont="1" applyFill="1" applyBorder="1" applyAlignment="1">
      <alignment horizontal="justify" vertical="top" wrapText="1"/>
    </xf>
    <xf numFmtId="0" fontId="0" fillId="0" borderId="0" xfId="0" applyFont="1" applyFill="1" applyBorder="1" applyAlignment="1">
      <alignment vertical="center"/>
    </xf>
    <xf numFmtId="0" fontId="28" fillId="0" borderId="0" xfId="0" applyFont="1" applyFill="1" applyBorder="1" applyAlignment="1">
      <alignment horizontal="left" vertical="center" indent="2"/>
    </xf>
    <xf numFmtId="49" fontId="0" fillId="0" borderId="0" xfId="0" applyNumberFormat="1" applyFont="1" applyFill="1" applyBorder="1" applyAlignment="1">
      <alignment horizontal="right" vertical="center"/>
    </xf>
    <xf numFmtId="4" fontId="40" fillId="0" borderId="3" xfId="0" applyNumberFormat="1" applyFont="1" applyBorder="1" applyAlignment="1">
      <alignment horizontal="right" vertical="center" wrapText="1"/>
    </xf>
    <xf numFmtId="0" fontId="19" fillId="0" borderId="9" xfId="0" applyFont="1" applyBorder="1" applyAlignment="1">
      <alignment horizontal="justify" vertical="top" wrapText="1"/>
    </xf>
    <xf numFmtId="0" fontId="19" fillId="0" borderId="10" xfId="0" applyFont="1" applyBorder="1" applyAlignment="1">
      <alignment horizontal="justify" vertical="top" wrapText="1"/>
    </xf>
    <xf numFmtId="0" fontId="19" fillId="0" borderId="0" xfId="0" applyFont="1" applyAlignment="1">
      <alignment horizontal="justify" vertical="top" wrapText="1"/>
    </xf>
    <xf numFmtId="0" fontId="19" fillId="0" borderId="11" xfId="0" applyFont="1" applyBorder="1" applyAlignment="1">
      <alignment horizontal="justify" vertical="top" wrapText="1"/>
    </xf>
    <xf numFmtId="0" fontId="0" fillId="0" borderId="13" xfId="0" applyFont="1" applyBorder="1" applyAlignment="1">
      <alignment horizontal="left" vertical="center"/>
    </xf>
    <xf numFmtId="0" fontId="0" fillId="0" borderId="13" xfId="0" applyBorder="1" applyAlignment="1">
      <alignment horizontal="left" vertical="center"/>
    </xf>
    <xf numFmtId="14" fontId="31" fillId="0" borderId="1" xfId="0" applyNumberFormat="1" applyFont="1" applyBorder="1" applyAlignment="1">
      <alignment horizontal="center" vertical="center"/>
    </xf>
    <xf numFmtId="14" fontId="42" fillId="0" borderId="19" xfId="0" applyNumberFormat="1" applyFont="1" applyBorder="1" applyAlignment="1">
      <alignment horizontal="center" vertical="center"/>
    </xf>
    <xf numFmtId="14" fontId="39" fillId="0" borderId="3" xfId="0" applyNumberFormat="1" applyFont="1" applyBorder="1" applyAlignment="1">
      <alignment horizontal="center" vertical="center" wrapText="1"/>
    </xf>
    <xf numFmtId="0" fontId="7" fillId="0" borderId="16" xfId="0" applyFont="1" applyBorder="1" applyAlignment="1">
      <alignment vertical="top" wrapText="1"/>
    </xf>
    <xf numFmtId="49" fontId="34" fillId="0" borderId="35" xfId="0" applyNumberFormat="1" applyFont="1" applyFill="1" applyBorder="1">
      <alignment vertical="center"/>
    </xf>
    <xf numFmtId="0" fontId="34" fillId="0" borderId="35" xfId="0" applyNumberFormat="1" applyFont="1" applyFill="1" applyBorder="1">
      <alignment vertical="center"/>
    </xf>
    <xf numFmtId="177" fontId="34" fillId="0" borderId="35" xfId="0" applyNumberFormat="1" applyFont="1" applyFill="1" applyBorder="1">
      <alignment vertical="center"/>
    </xf>
    <xf numFmtId="49" fontId="34" fillId="0" borderId="35" xfId="0" applyNumberFormat="1" applyFont="1" applyFill="1" applyBorder="1" applyAlignment="1">
      <alignment vertical="center" wrapText="1"/>
    </xf>
    <xf numFmtId="0" fontId="21" fillId="0" borderId="35" xfId="0" applyFont="1" applyFill="1" applyBorder="1" applyAlignment="1">
      <alignment horizontal="center" vertical="center" wrapText="1"/>
    </xf>
    <xf numFmtId="0" fontId="22" fillId="0" borderId="35" xfId="0" applyFont="1" applyFill="1" applyBorder="1" applyAlignment="1">
      <alignment horizontal="justify" vertical="center"/>
    </xf>
    <xf numFmtId="0" fontId="0" fillId="0" borderId="35" xfId="0" applyFill="1" applyBorder="1">
      <alignment vertical="center"/>
    </xf>
    <xf numFmtId="0" fontId="0" fillId="0" borderId="35" xfId="0" applyFill="1" applyBorder="1" applyAlignment="1">
      <alignment vertical="center" wrapText="1"/>
    </xf>
    <xf numFmtId="0" fontId="30" fillId="0" borderId="0" xfId="0" applyFont="1" applyAlignment="1">
      <alignment horizontal="center" vertical="center"/>
    </xf>
    <xf numFmtId="0" fontId="53" fillId="0" borderId="0" xfId="0" applyFont="1" applyAlignment="1">
      <alignment horizontal="center" vertical="center" wrapText="1"/>
    </xf>
    <xf numFmtId="0" fontId="29" fillId="0" borderId="0" xfId="0" applyFont="1" applyAlignment="1">
      <alignment horizontal="center" vertical="center"/>
    </xf>
    <xf numFmtId="57" fontId="29" fillId="0" borderId="0" xfId="0" applyNumberFormat="1" applyFont="1" applyAlignment="1">
      <alignment horizontal="center" vertical="center"/>
    </xf>
    <xf numFmtId="0" fontId="15" fillId="0" borderId="21" xfId="0" applyFont="1" applyBorder="1" applyAlignment="1">
      <alignment horizontal="center" vertical="center"/>
    </xf>
    <xf numFmtId="0" fontId="15" fillId="0" borderId="19" xfId="0" applyFont="1" applyBorder="1" applyAlignment="1">
      <alignment horizontal="center" vertical="center"/>
    </xf>
    <xf numFmtId="0" fontId="15" fillId="0" borderId="22" xfId="0" applyFont="1" applyBorder="1" applyAlignment="1">
      <alignment horizontal="center" vertical="center"/>
    </xf>
    <xf numFmtId="0" fontId="41" fillId="0" borderId="0" xfId="0" applyFont="1" applyAlignment="1">
      <alignment horizontal="center" vertical="center"/>
    </xf>
    <xf numFmtId="0" fontId="0" fillId="0" borderId="0" xfId="0" applyAlignment="1">
      <alignment horizontal="left" vertical="center"/>
    </xf>
    <xf numFmtId="14" fontId="0" fillId="0" borderId="0" xfId="0" applyNumberFormat="1" applyAlignment="1">
      <alignment horizontal="left" vertical="center"/>
    </xf>
    <xf numFmtId="0" fontId="46" fillId="0" borderId="23" xfId="0" applyFont="1" applyBorder="1" applyAlignment="1">
      <alignment horizontal="center" vertical="center" wrapText="1"/>
    </xf>
    <xf numFmtId="0" fontId="46" fillId="0" borderId="24" xfId="0" applyFont="1" applyBorder="1" applyAlignment="1">
      <alignment horizontal="center" vertical="center" wrapText="1"/>
    </xf>
    <xf numFmtId="0" fontId="46" fillId="0" borderId="25" xfId="0" applyFont="1" applyBorder="1" applyAlignment="1">
      <alignment horizontal="center" vertical="center" wrapText="1"/>
    </xf>
    <xf numFmtId="0" fontId="46" fillId="0" borderId="26" xfId="0" applyFont="1" applyBorder="1" applyAlignment="1">
      <alignment horizontal="center" vertical="center" wrapText="1"/>
    </xf>
    <xf numFmtId="0" fontId="46" fillId="0" borderId="21" xfId="0" applyFont="1" applyBorder="1" applyAlignment="1">
      <alignment horizontal="center" vertical="center" wrapText="1"/>
    </xf>
    <xf numFmtId="0" fontId="46" fillId="0" borderId="22" xfId="0" applyFont="1" applyBorder="1" applyAlignment="1">
      <alignment horizontal="center" vertical="center" wrapText="1"/>
    </xf>
    <xf numFmtId="0" fontId="47" fillId="0" borderId="21" xfId="0" applyFont="1" applyBorder="1" applyAlignment="1">
      <alignment horizontal="center" vertical="center" wrapText="1"/>
    </xf>
    <xf numFmtId="0" fontId="47" fillId="0" borderId="22" xfId="0" applyFont="1" applyBorder="1" applyAlignment="1">
      <alignment horizontal="center" vertical="center" wrapText="1"/>
    </xf>
    <xf numFmtId="0" fontId="47" fillId="0" borderId="27" xfId="0" applyFont="1" applyBorder="1" applyAlignment="1">
      <alignment horizontal="center" vertical="center" wrapText="1"/>
    </xf>
    <xf numFmtId="0" fontId="47" fillId="0" borderId="28" xfId="0" applyFont="1" applyBorder="1" applyAlignment="1">
      <alignment horizontal="center" vertical="center" wrapText="1"/>
    </xf>
    <xf numFmtId="0" fontId="47" fillId="0" borderId="29" xfId="0" applyFont="1" applyBorder="1" applyAlignment="1">
      <alignment horizontal="center" vertical="center" wrapText="1"/>
    </xf>
    <xf numFmtId="0" fontId="45" fillId="0" borderId="0" xfId="0" applyFont="1" applyAlignment="1">
      <alignment horizontal="left" vertical="center"/>
    </xf>
    <xf numFmtId="0" fontId="13" fillId="0" borderId="0" xfId="0" applyFont="1" applyAlignment="1">
      <alignment horizontal="center" vertical="center"/>
    </xf>
    <xf numFmtId="0" fontId="19" fillId="0" borderId="9" xfId="0" applyFont="1" applyBorder="1" applyAlignment="1">
      <alignment horizontal="justify" vertical="top" wrapText="1"/>
    </xf>
    <xf numFmtId="0" fontId="19" fillId="0" borderId="0" xfId="0" applyFont="1" applyBorder="1" applyAlignment="1">
      <alignment horizontal="justify" vertical="top" wrapText="1"/>
    </xf>
    <xf numFmtId="0" fontId="19" fillId="0" borderId="10" xfId="0" applyFont="1" applyBorder="1" applyAlignment="1">
      <alignment horizontal="justify" vertical="top" wrapText="1"/>
    </xf>
    <xf numFmtId="4" fontId="40" fillId="0" borderId="17" xfId="0" applyNumberFormat="1" applyFont="1" applyBorder="1" applyAlignment="1">
      <alignment horizontal="center" vertical="center" wrapText="1"/>
    </xf>
    <xf numFmtId="4" fontId="40" fillId="0" borderId="4" xfId="0" applyNumberFormat="1" applyFont="1" applyBorder="1" applyAlignment="1">
      <alignment horizontal="center" vertical="center" wrapText="1"/>
    </xf>
    <xf numFmtId="0" fontId="19" fillId="0" borderId="9" xfId="0" applyFont="1" applyBorder="1" applyAlignment="1">
      <alignment horizontal="center" vertical="top" wrapText="1"/>
    </xf>
    <xf numFmtId="0" fontId="19" fillId="0" borderId="0" xfId="0" applyFont="1" applyBorder="1" applyAlignment="1">
      <alignment horizontal="center" vertical="top" wrapText="1"/>
    </xf>
    <xf numFmtId="0" fontId="19" fillId="0" borderId="10" xfId="0" applyFont="1" applyBorder="1" applyAlignment="1">
      <alignment horizontal="center" vertical="top" wrapText="1"/>
    </xf>
    <xf numFmtId="0" fontId="48" fillId="0" borderId="13" xfId="0" applyFont="1" applyFill="1" applyBorder="1" applyAlignment="1">
      <alignment horizontal="right" vertical="center"/>
    </xf>
    <xf numFmtId="0" fontId="21" fillId="0" borderId="9" xfId="0" applyFont="1" applyBorder="1" applyAlignment="1">
      <alignment horizontal="justify" vertical="top" wrapText="1"/>
    </xf>
    <xf numFmtId="0" fontId="21" fillId="0" borderId="0" xfId="0" applyFont="1" applyBorder="1" applyAlignment="1">
      <alignment horizontal="justify" vertical="top" wrapText="1"/>
    </xf>
    <xf numFmtId="0" fontId="21" fillId="0" borderId="10" xfId="0" applyFont="1" applyBorder="1" applyAlignment="1">
      <alignment horizontal="justify" vertical="top" wrapText="1"/>
    </xf>
    <xf numFmtId="0" fontId="19" fillId="0" borderId="17" xfId="0" applyFont="1" applyFill="1" applyBorder="1" applyAlignment="1">
      <alignment horizontal="left" vertical="center" wrapText="1"/>
    </xf>
    <xf numFmtId="0" fontId="19" fillId="0" borderId="4" xfId="0" applyFont="1" applyFill="1" applyBorder="1" applyAlignment="1">
      <alignment horizontal="left" vertical="center" wrapText="1"/>
    </xf>
    <xf numFmtId="0" fontId="21" fillId="0" borderId="17" xfId="0" applyFont="1" applyBorder="1" applyAlignment="1">
      <alignment horizontal="left" vertical="top" wrapText="1"/>
    </xf>
    <xf numFmtId="0" fontId="21" fillId="0" borderId="4" xfId="0" applyFont="1" applyBorder="1" applyAlignment="1">
      <alignment horizontal="left" vertical="top" wrapText="1"/>
    </xf>
    <xf numFmtId="0" fontId="24" fillId="4" borderId="17" xfId="0" applyFont="1" applyFill="1" applyBorder="1" applyAlignment="1">
      <alignment horizontal="center" vertical="center" wrapText="1"/>
    </xf>
    <xf numFmtId="0" fontId="24" fillId="4" borderId="4" xfId="0" applyFont="1" applyFill="1" applyBorder="1" applyAlignment="1">
      <alignment horizontal="center" vertical="center" wrapText="1"/>
    </xf>
    <xf numFmtId="0" fontId="19" fillId="0" borderId="16" xfId="0" applyFont="1" applyBorder="1" applyAlignment="1">
      <alignment horizontal="right" vertical="top" wrapText="1"/>
    </xf>
    <xf numFmtId="0" fontId="19" fillId="0" borderId="13" xfId="0" applyFont="1" applyBorder="1" applyAlignment="1">
      <alignment horizontal="right" vertical="top" wrapText="1"/>
    </xf>
    <xf numFmtId="0" fontId="19" fillId="0" borderId="14" xfId="0" applyFont="1" applyBorder="1" applyAlignment="1">
      <alignment horizontal="right" vertical="top" wrapText="1"/>
    </xf>
    <xf numFmtId="0" fontId="54" fillId="0" borderId="0" xfId="0" applyFont="1" applyAlignment="1">
      <alignment horizontal="center" vertical="center"/>
    </xf>
    <xf numFmtId="0" fontId="55" fillId="0" borderId="0" xfId="0" applyFont="1" applyAlignment="1">
      <alignment horizontal="center" vertical="center"/>
    </xf>
    <xf numFmtId="0" fontId="24" fillId="0" borderId="3" xfId="0" applyFont="1" applyBorder="1" applyAlignment="1">
      <alignment vertical="center" wrapText="1"/>
    </xf>
    <xf numFmtId="0" fontId="19" fillId="0" borderId="9" xfId="0" applyFont="1" applyBorder="1" applyAlignment="1">
      <alignment horizontal="left" vertical="top" wrapText="1"/>
    </xf>
    <xf numFmtId="0" fontId="19" fillId="0" borderId="0" xfId="0" applyFont="1" applyBorder="1" applyAlignment="1">
      <alignment horizontal="left" vertical="top" wrapText="1"/>
    </xf>
    <xf numFmtId="0" fontId="19" fillId="0" borderId="10" xfId="0" applyFont="1" applyBorder="1" applyAlignment="1">
      <alignment horizontal="left" vertical="top" wrapText="1"/>
    </xf>
    <xf numFmtId="0" fontId="24" fillId="0" borderId="17" xfId="0" applyFont="1" applyBorder="1" applyAlignment="1">
      <alignment horizontal="center" vertical="center"/>
    </xf>
    <xf numFmtId="0" fontId="24" fillId="0" borderId="30" xfId="0" applyFont="1" applyBorder="1" applyAlignment="1">
      <alignment horizontal="center" vertical="center"/>
    </xf>
    <xf numFmtId="0" fontId="24" fillId="0" borderId="4" xfId="0" applyFont="1" applyBorder="1" applyAlignment="1">
      <alignment horizontal="center" vertical="center"/>
    </xf>
    <xf numFmtId="0" fontId="19" fillId="0" borderId="9" xfId="0" applyFont="1" applyFill="1" applyBorder="1" applyAlignment="1">
      <alignment horizontal="center" vertical="top" wrapText="1"/>
    </xf>
    <xf numFmtId="0" fontId="19" fillId="0" borderId="0" xfId="0" applyFont="1" applyFill="1" applyBorder="1" applyAlignment="1">
      <alignment horizontal="center" vertical="top" wrapText="1"/>
    </xf>
    <xf numFmtId="0" fontId="19" fillId="0" borderId="10" xfId="0" applyFont="1" applyFill="1" applyBorder="1" applyAlignment="1">
      <alignment horizontal="center" vertical="top" wrapText="1"/>
    </xf>
    <xf numFmtId="0" fontId="48" fillId="0" borderId="13" xfId="0" applyFont="1" applyFill="1" applyBorder="1" applyAlignment="1">
      <alignment horizontal="left" vertical="center"/>
    </xf>
    <xf numFmtId="0" fontId="24" fillId="0" borderId="31" xfId="0" applyFont="1" applyBorder="1" applyAlignment="1">
      <alignment horizontal="center" vertical="center" wrapText="1"/>
    </xf>
    <xf numFmtId="0" fontId="24" fillId="0" borderId="32" xfId="0" applyFont="1" applyBorder="1" applyAlignment="1">
      <alignment horizontal="center" vertical="center" wrapText="1"/>
    </xf>
    <xf numFmtId="0" fontId="24" fillId="0" borderId="33" xfId="0" applyFont="1" applyBorder="1" applyAlignment="1">
      <alignment horizontal="center" vertical="center" wrapText="1"/>
    </xf>
    <xf numFmtId="0" fontId="22" fillId="0" borderId="0" xfId="0" applyFont="1" applyAlignment="1">
      <alignment horizontal="justify" vertical="center"/>
    </xf>
    <xf numFmtId="0" fontId="19" fillId="0" borderId="0" xfId="0" applyFont="1" applyAlignment="1">
      <alignment horizontal="justify" vertical="top" wrapText="1"/>
    </xf>
    <xf numFmtId="0" fontId="25" fillId="0" borderId="9" xfId="0" applyFont="1" applyBorder="1" applyAlignment="1">
      <alignment horizontal="justify" vertical="top" wrapText="1"/>
    </xf>
    <xf numFmtId="0" fontId="25" fillId="0" borderId="0" xfId="0" applyFont="1" applyAlignment="1">
      <alignment horizontal="justify" vertical="top" wrapText="1"/>
    </xf>
    <xf numFmtId="0" fontId="25" fillId="0" borderId="10" xfId="0" applyFont="1" applyBorder="1" applyAlignment="1">
      <alignment horizontal="justify" vertical="top" wrapText="1"/>
    </xf>
    <xf numFmtId="0" fontId="19" fillId="0" borderId="9" xfId="0" applyFont="1" applyBorder="1" applyAlignment="1">
      <alignment horizontal="left" vertical="top" wrapText="1" indent="14"/>
    </xf>
    <xf numFmtId="0" fontId="19" fillId="0" borderId="0" xfId="0" applyFont="1" applyBorder="1" applyAlignment="1">
      <alignment horizontal="left" vertical="top" wrapText="1" indent="14"/>
    </xf>
    <xf numFmtId="0" fontId="19" fillId="0" borderId="10" xfId="0" applyFont="1" applyBorder="1" applyAlignment="1">
      <alignment horizontal="left" vertical="top" wrapText="1" indent="14"/>
    </xf>
    <xf numFmtId="0" fontId="19" fillId="0" borderId="9" xfId="0" applyFont="1" applyBorder="1" applyAlignment="1">
      <alignment horizontal="justify" vertical="top" wrapText="1" indent="3"/>
    </xf>
    <xf numFmtId="0" fontId="19" fillId="0" borderId="0" xfId="0" applyFont="1" applyAlignment="1">
      <alignment horizontal="justify" vertical="top" wrapText="1" indent="3"/>
    </xf>
    <xf numFmtId="0" fontId="19" fillId="0" borderId="10" xfId="0" applyFont="1" applyBorder="1" applyAlignment="1">
      <alignment horizontal="justify" vertical="top" wrapText="1" indent="3"/>
    </xf>
    <xf numFmtId="0" fontId="19" fillId="0" borderId="9" xfId="0" applyFont="1" applyFill="1" applyBorder="1" applyAlignment="1">
      <alignment horizontal="justify" vertical="top" wrapText="1"/>
    </xf>
    <xf numFmtId="0" fontId="19" fillId="0" borderId="0" xfId="0" applyFont="1" applyFill="1" applyAlignment="1">
      <alignment horizontal="justify" vertical="top" wrapText="1"/>
    </xf>
    <xf numFmtId="0" fontId="19" fillId="0" borderId="10" xfId="0" applyFont="1" applyFill="1" applyBorder="1" applyAlignment="1">
      <alignment horizontal="justify" vertical="top" wrapText="1"/>
    </xf>
    <xf numFmtId="0" fontId="25" fillId="0" borderId="9" xfId="0" applyFont="1" applyFill="1" applyBorder="1" applyAlignment="1">
      <alignment horizontal="justify" vertical="top" wrapText="1"/>
    </xf>
    <xf numFmtId="0" fontId="25" fillId="0" borderId="0" xfId="0" applyFont="1" applyFill="1" applyAlignment="1">
      <alignment horizontal="justify" vertical="top" wrapText="1"/>
    </xf>
    <xf numFmtId="0" fontId="25" fillId="0" borderId="10" xfId="0" applyFont="1" applyFill="1" applyBorder="1" applyAlignment="1">
      <alignment horizontal="justify" vertical="top" wrapText="1"/>
    </xf>
    <xf numFmtId="0" fontId="19" fillId="0" borderId="16" xfId="0" applyFont="1" applyFill="1" applyBorder="1" applyAlignment="1">
      <alignment horizontal="right" vertical="top" wrapText="1"/>
    </xf>
    <xf numFmtId="0" fontId="19" fillId="0" borderId="13" xfId="0" applyFont="1" applyFill="1" applyBorder="1" applyAlignment="1">
      <alignment horizontal="right" vertical="top" wrapText="1"/>
    </xf>
    <xf numFmtId="0" fontId="19" fillId="0" borderId="14" xfId="0" applyFont="1" applyFill="1" applyBorder="1" applyAlignment="1">
      <alignment horizontal="right" vertical="top" wrapText="1"/>
    </xf>
    <xf numFmtId="0" fontId="56" fillId="0" borderId="0" xfId="0" applyFont="1" applyFill="1" applyAlignment="1">
      <alignment horizontal="center" vertical="center"/>
    </xf>
    <xf numFmtId="0" fontId="2" fillId="0" borderId="16" xfId="0" applyFont="1" applyBorder="1" applyAlignment="1">
      <alignment horizontal="justify" vertical="top" wrapText="1"/>
    </xf>
    <xf numFmtId="0" fontId="25" fillId="0" borderId="13" xfId="0" applyFont="1" applyBorder="1" applyAlignment="1">
      <alignment horizontal="justify" vertical="top" wrapText="1"/>
    </xf>
    <xf numFmtId="0" fontId="25" fillId="0" borderId="14" xfId="0" applyFont="1" applyBorder="1" applyAlignment="1">
      <alignment horizontal="justify" vertical="top" wrapText="1"/>
    </xf>
    <xf numFmtId="0" fontId="19" fillId="0" borderId="9" xfId="0" applyFont="1" applyBorder="1" applyAlignment="1">
      <alignment horizontal="left" vertical="top" wrapText="1" indent="15"/>
    </xf>
    <xf numFmtId="0" fontId="19" fillId="0" borderId="0" xfId="0" applyFont="1" applyAlignment="1">
      <alignment horizontal="left" vertical="top" wrapText="1" indent="15"/>
    </xf>
    <xf numFmtId="0" fontId="19" fillId="0" borderId="10" xfId="0" applyFont="1" applyBorder="1" applyAlignment="1">
      <alignment horizontal="left" vertical="top" wrapText="1" indent="15"/>
    </xf>
    <xf numFmtId="0" fontId="19" fillId="0" borderId="9" xfId="0" applyFont="1" applyBorder="1" applyAlignment="1">
      <alignment horizontal="justify" vertical="top" wrapText="1" indent="2"/>
    </xf>
    <xf numFmtId="0" fontId="19" fillId="0" borderId="0" xfId="0" applyFont="1" applyAlignment="1">
      <alignment horizontal="justify" vertical="top" wrapText="1" indent="2"/>
    </xf>
    <xf numFmtId="0" fontId="19" fillId="0" borderId="10" xfId="0" applyFont="1" applyBorder="1" applyAlignment="1">
      <alignment horizontal="justify" vertical="top" wrapText="1" indent="2"/>
    </xf>
    <xf numFmtId="0" fontId="33" fillId="0" borderId="9" xfId="0" applyFont="1" applyBorder="1" applyAlignment="1">
      <alignment horizontal="justify" vertical="top" wrapText="1"/>
    </xf>
    <xf numFmtId="0" fontId="33" fillId="0" borderId="0" xfId="0" applyFont="1" applyAlignment="1">
      <alignment horizontal="justify" vertical="top" wrapText="1"/>
    </xf>
    <xf numFmtId="0" fontId="33" fillId="0" borderId="10" xfId="0" applyFont="1" applyBorder="1" applyAlignment="1">
      <alignment horizontal="justify" vertical="top" wrapText="1"/>
    </xf>
    <xf numFmtId="0" fontId="0" fillId="0" borderId="13" xfId="0" applyFont="1" applyBorder="1" applyAlignment="1">
      <alignment horizontal="left" vertical="center"/>
    </xf>
    <xf numFmtId="0" fontId="0" fillId="0" borderId="13" xfId="0" applyFont="1" applyBorder="1" applyAlignment="1">
      <alignment horizontal="right" vertical="center"/>
    </xf>
    <xf numFmtId="0" fontId="19" fillId="0" borderId="34" xfId="0" applyFont="1" applyBorder="1" applyAlignment="1">
      <alignment horizontal="justify" vertical="top" wrapText="1"/>
    </xf>
    <xf numFmtId="0" fontId="19" fillId="0" borderId="11" xfId="0" applyFont="1" applyBorder="1" applyAlignment="1">
      <alignment horizontal="justify" vertical="top" wrapText="1"/>
    </xf>
    <xf numFmtId="0" fontId="19" fillId="0" borderId="33" xfId="0" applyFont="1" applyBorder="1" applyAlignment="1">
      <alignment horizontal="justify" vertical="top" wrapText="1"/>
    </xf>
    <xf numFmtId="0" fontId="19" fillId="0" borderId="0" xfId="0" applyFont="1" applyAlignment="1">
      <alignment horizontal="center" vertical="top" wrapText="1"/>
    </xf>
    <xf numFmtId="0" fontId="19" fillId="0" borderId="9" xfId="0" applyFont="1" applyBorder="1" applyAlignment="1">
      <alignment horizontal="left" vertical="top" wrapText="1" indent="2"/>
    </xf>
    <xf numFmtId="0" fontId="19" fillId="0" borderId="0" xfId="0" applyFont="1" applyAlignment="1">
      <alignment horizontal="left" vertical="top" wrapText="1" indent="2"/>
    </xf>
    <xf numFmtId="0" fontId="19" fillId="0" borderId="10" xfId="0" applyFont="1" applyBorder="1" applyAlignment="1">
      <alignment horizontal="left" vertical="top" wrapText="1" indent="2"/>
    </xf>
    <xf numFmtId="0" fontId="41" fillId="0" borderId="0" xfId="0" applyFont="1" applyFill="1" applyAlignment="1">
      <alignment horizontal="center" vertical="center"/>
    </xf>
    <xf numFmtId="0" fontId="0" fillId="0" borderId="13" xfId="0" applyBorder="1" applyAlignment="1">
      <alignment horizontal="left" vertical="center"/>
    </xf>
    <xf numFmtId="0" fontId="19" fillId="0" borderId="0" xfId="0" applyFont="1" applyFill="1" applyBorder="1" applyAlignment="1">
      <alignment horizontal="justify" vertical="top" wrapText="1"/>
    </xf>
    <xf numFmtId="0" fontId="2" fillId="0" borderId="16" xfId="0" applyFont="1" applyFill="1" applyBorder="1" applyAlignment="1">
      <alignment horizontal="justify" vertical="top" wrapText="1"/>
    </xf>
    <xf numFmtId="0" fontId="25" fillId="0" borderId="13" xfId="0" applyFont="1" applyFill="1" applyBorder="1" applyAlignment="1">
      <alignment horizontal="justify" vertical="top" wrapText="1"/>
    </xf>
    <xf numFmtId="0" fontId="25" fillId="0" borderId="14" xfId="0" applyFont="1" applyFill="1" applyBorder="1" applyAlignment="1">
      <alignment horizontal="justify" vertical="top" wrapText="1"/>
    </xf>
    <xf numFmtId="0" fontId="19" fillId="0" borderId="16" xfId="0" applyFont="1" applyFill="1" applyBorder="1" applyAlignment="1">
      <alignment horizontal="justify" vertical="top" wrapText="1"/>
    </xf>
    <xf numFmtId="0" fontId="19" fillId="0" borderId="13" xfId="0" applyFont="1" applyFill="1" applyBorder="1" applyAlignment="1">
      <alignment horizontal="justify" vertical="top" wrapText="1"/>
    </xf>
    <xf numFmtId="0" fontId="19" fillId="0" borderId="14" xfId="0" applyFont="1" applyFill="1" applyBorder="1" applyAlignment="1">
      <alignment horizontal="justify" vertical="top" wrapText="1"/>
    </xf>
    <xf numFmtId="0" fontId="19" fillId="0" borderId="34" xfId="0" applyFont="1" applyFill="1" applyBorder="1" applyAlignment="1">
      <alignment horizontal="justify" vertical="center" wrapText="1"/>
    </xf>
    <xf numFmtId="0" fontId="19" fillId="0" borderId="11" xfId="0" applyFont="1" applyFill="1" applyBorder="1" applyAlignment="1">
      <alignment horizontal="justify" vertical="center" wrapText="1"/>
    </xf>
    <xf numFmtId="0" fontId="19" fillId="0" borderId="12" xfId="0" applyFont="1" applyFill="1" applyBorder="1" applyAlignment="1">
      <alignment horizontal="justify" vertical="center" wrapText="1"/>
    </xf>
    <xf numFmtId="0" fontId="19" fillId="0" borderId="13" xfId="0" applyFont="1" applyBorder="1" applyAlignment="1">
      <alignment horizontal="left" vertical="center"/>
    </xf>
    <xf numFmtId="0" fontId="19" fillId="0" borderId="9" xfId="0" applyFont="1" applyFill="1" applyBorder="1" applyAlignment="1">
      <alignment horizontal="justify" vertical="center" wrapText="1"/>
    </xf>
    <xf numFmtId="0" fontId="19" fillId="0" borderId="0" xfId="0" applyFont="1" applyFill="1" applyAlignment="1">
      <alignment horizontal="justify" vertical="center" wrapText="1"/>
    </xf>
    <xf numFmtId="0" fontId="19" fillId="0" borderId="10" xfId="0" applyFont="1" applyFill="1" applyBorder="1" applyAlignment="1">
      <alignment horizontal="justify" vertical="center" wrapText="1"/>
    </xf>
    <xf numFmtId="0" fontId="22" fillId="0" borderId="0" xfId="0" applyFont="1" applyFill="1" applyAlignment="1">
      <alignment horizontal="justify" vertical="center"/>
    </xf>
    <xf numFmtId="0" fontId="19" fillId="0" borderId="9" xfId="0" applyFont="1" applyFill="1" applyBorder="1" applyAlignment="1">
      <alignment horizontal="justify" vertical="top" wrapText="1" indent="2"/>
    </xf>
    <xf numFmtId="0" fontId="19" fillId="0" borderId="0" xfId="0" applyFont="1" applyFill="1" applyAlignment="1">
      <alignment horizontal="justify" vertical="top" wrapText="1" indent="2"/>
    </xf>
    <xf numFmtId="0" fontId="19" fillId="0" borderId="10" xfId="0" applyFont="1" applyFill="1" applyBorder="1" applyAlignment="1">
      <alignment horizontal="justify" vertical="top" wrapText="1" indent="2"/>
    </xf>
    <xf numFmtId="49" fontId="38" fillId="0" borderId="0" xfId="0" applyNumberFormat="1" applyFont="1" applyAlignment="1">
      <alignment horizontal="justify" vertical="center"/>
    </xf>
    <xf numFmtId="0" fontId="19" fillId="0" borderId="0" xfId="0" applyFont="1" applyAlignment="1">
      <alignment horizontal="justify" vertical="center"/>
    </xf>
    <xf numFmtId="49" fontId="44" fillId="0" borderId="0" xfId="0" applyNumberFormat="1" applyFont="1" applyAlignment="1">
      <alignment horizontal="left" vertical="top" wrapText="1"/>
    </xf>
    <xf numFmtId="49" fontId="15" fillId="2" borderId="21" xfId="0" applyNumberFormat="1" applyFont="1" applyFill="1" applyBorder="1" applyAlignment="1">
      <alignment horizontal="left" vertical="center" wrapText="1"/>
    </xf>
    <xf numFmtId="49" fontId="15" fillId="2" borderId="19" xfId="0" applyNumberFormat="1" applyFont="1" applyFill="1" applyBorder="1" applyAlignment="1">
      <alignment horizontal="left" vertical="center" wrapText="1"/>
    </xf>
    <xf numFmtId="49" fontId="15" fillId="2" borderId="22" xfId="0" applyNumberFormat="1" applyFont="1" applyFill="1" applyBorder="1" applyAlignment="1">
      <alignment horizontal="left" vertical="center" wrapText="1"/>
    </xf>
    <xf numFmtId="49" fontId="15" fillId="0" borderId="21" xfId="0" applyNumberFormat="1" applyFont="1" applyBorder="1" applyAlignment="1">
      <alignment horizontal="left" vertical="center" wrapText="1"/>
    </xf>
    <xf numFmtId="49" fontId="15" fillId="0" borderId="19" xfId="0" applyNumberFormat="1" applyFont="1" applyBorder="1" applyAlignment="1">
      <alignment horizontal="left" vertical="center" wrapText="1"/>
    </xf>
    <xf numFmtId="49" fontId="15" fillId="0" borderId="22" xfId="0" applyNumberFormat="1" applyFont="1" applyBorder="1" applyAlignment="1">
      <alignment horizontal="left" vertical="center" wrapText="1"/>
    </xf>
    <xf numFmtId="49" fontId="57" fillId="0" borderId="0" xfId="0" applyNumberFormat="1" applyFont="1" applyAlignment="1">
      <alignment horizontal="left" vertical="center" wrapText="1"/>
    </xf>
    <xf numFmtId="49" fontId="58" fillId="0" borderId="0" xfId="0" applyNumberFormat="1" applyFont="1" applyAlignment="1">
      <alignment horizontal="center" vertical="center" wrapText="1"/>
    </xf>
    <xf numFmtId="49" fontId="15" fillId="0" borderId="1" xfId="0" applyNumberFormat="1" applyFont="1" applyBorder="1" applyAlignment="1">
      <alignment horizontal="left" vertical="center" wrapText="1"/>
    </xf>
    <xf numFmtId="49" fontId="59" fillId="0" borderId="1" xfId="0" applyNumberFormat="1" applyFont="1" applyBorder="1" applyAlignment="1">
      <alignment horizontal="left" vertical="center" wrapText="1"/>
    </xf>
    <xf numFmtId="49" fontId="14" fillId="0" borderId="1" xfId="0" applyNumberFormat="1" applyFont="1" applyBorder="1" applyAlignment="1">
      <alignment horizontal="right" vertical="center" wrapText="1"/>
    </xf>
    <xf numFmtId="0" fontId="25" fillId="0" borderId="9" xfId="0" applyFont="1" applyBorder="1" applyAlignment="1">
      <alignment horizontal="left" vertical="top" wrapText="1"/>
    </xf>
    <xf numFmtId="0" fontId="25" fillId="0" borderId="0" xfId="0" applyFont="1" applyBorder="1" applyAlignment="1">
      <alignment horizontal="left" vertical="top" wrapText="1"/>
    </xf>
    <xf numFmtId="0" fontId="25" fillId="0" borderId="10" xfId="0" applyFont="1" applyBorder="1" applyAlignment="1">
      <alignment horizontal="left" vertical="top" wrapText="1"/>
    </xf>
    <xf numFmtId="0" fontId="33" fillId="0" borderId="9" xfId="0" applyFont="1" applyBorder="1" applyAlignment="1">
      <alignment horizontal="left" vertical="top" wrapText="1"/>
    </xf>
    <xf numFmtId="0" fontId="33" fillId="0" borderId="0" xfId="0" applyFont="1" applyBorder="1" applyAlignment="1">
      <alignment horizontal="left" vertical="top" wrapText="1"/>
    </xf>
    <xf numFmtId="0" fontId="33" fillId="0" borderId="10" xfId="0" applyFont="1" applyBorder="1" applyAlignment="1">
      <alignment horizontal="left" vertical="top" wrapText="1"/>
    </xf>
    <xf numFmtId="0" fontId="25" fillId="0" borderId="9" xfId="0" applyFont="1" applyFill="1" applyBorder="1" applyAlignment="1">
      <alignment horizontal="left" vertical="top" wrapText="1"/>
    </xf>
    <xf numFmtId="0" fontId="25" fillId="0" borderId="0" xfId="0" applyFont="1" applyFill="1" applyBorder="1" applyAlignment="1">
      <alignment horizontal="left" vertical="top" wrapText="1"/>
    </xf>
    <xf numFmtId="0" fontId="25" fillId="0" borderId="10" xfId="0" applyFont="1" applyFill="1" applyBorder="1" applyAlignment="1">
      <alignment horizontal="left" vertical="top" wrapText="1"/>
    </xf>
    <xf numFmtId="0" fontId="19" fillId="0" borderId="34" xfId="0" applyFont="1" applyFill="1" applyBorder="1" applyAlignment="1">
      <alignment horizontal="left" vertical="top" wrapText="1"/>
    </xf>
    <xf numFmtId="0" fontId="19" fillId="0" borderId="11" xfId="0" applyFont="1" applyFill="1" applyBorder="1" applyAlignment="1">
      <alignment horizontal="left" vertical="top" wrapText="1"/>
    </xf>
    <xf numFmtId="0" fontId="19" fillId="0" borderId="12" xfId="0" applyFont="1" applyFill="1" applyBorder="1" applyAlignment="1">
      <alignment horizontal="left" vertical="top" wrapText="1"/>
    </xf>
    <xf numFmtId="0" fontId="19" fillId="0" borderId="9"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10" xfId="0" applyFont="1" applyFill="1" applyBorder="1" applyAlignment="1">
      <alignment horizontal="left" vertical="top" wrapText="1"/>
    </xf>
    <xf numFmtId="0" fontId="38" fillId="0" borderId="9" xfId="0" applyFont="1" applyBorder="1" applyAlignment="1">
      <alignment horizontal="left" vertical="top" wrapText="1"/>
    </xf>
    <xf numFmtId="0" fontId="38" fillId="0" borderId="0" xfId="0" applyFont="1" applyBorder="1" applyAlignment="1">
      <alignment horizontal="left" vertical="top" wrapText="1"/>
    </xf>
    <xf numFmtId="0" fontId="38" fillId="0" borderId="10" xfId="0" applyFont="1" applyBorder="1" applyAlignment="1">
      <alignment horizontal="left" vertical="top" wrapText="1"/>
    </xf>
    <xf numFmtId="0" fontId="63" fillId="0" borderId="9" xfId="0" applyFont="1" applyBorder="1" applyAlignment="1">
      <alignment horizontal="left" vertical="top" wrapText="1"/>
    </xf>
    <xf numFmtId="0" fontId="62" fillId="0" borderId="9" xfId="0" applyFont="1" applyFill="1" applyBorder="1" applyAlignment="1">
      <alignment horizontal="left" vertical="top" wrapText="1"/>
    </xf>
    <xf numFmtId="0" fontId="19" fillId="0" borderId="0" xfId="0" applyFont="1" applyFill="1" applyAlignment="1">
      <alignment horizontal="left" vertical="top" wrapText="1"/>
    </xf>
    <xf numFmtId="0" fontId="62" fillId="0" borderId="9" xfId="0" applyFont="1" applyBorder="1" applyAlignment="1">
      <alignment horizontal="left" vertical="top" wrapText="1"/>
    </xf>
    <xf numFmtId="3" fontId="40" fillId="4" borderId="3" xfId="0" applyNumberFormat="1" applyFont="1" applyFill="1" applyBorder="1" applyAlignment="1">
      <alignment horizontal="right" vertical="center" wrapText="1"/>
    </xf>
    <xf numFmtId="3" fontId="26" fillId="4" borderId="3" xfId="0" applyNumberFormat="1" applyFont="1" applyFill="1" applyBorder="1" applyAlignment="1">
      <alignment horizontal="right" vertical="center" wrapText="1"/>
    </xf>
  </cellXfs>
  <cellStyles count="3">
    <cellStyle name="常规" xfId="0" builtinId="0"/>
    <cellStyle name="常规 2" xfId="1" xr:uid="{00000000-0005-0000-0000-000001000000}"/>
    <cellStyle name="千位分隔 2" xfId="2" xr:uid="{00000000-0005-0000-0000-00000200000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21"/>
  <sheetViews>
    <sheetView showGridLines="0" workbookViewId="0">
      <selection activeCell="C13" sqref="C13"/>
    </sheetView>
  </sheetViews>
  <sheetFormatPr defaultColWidth="9" defaultRowHeight="13.5"/>
  <cols>
    <col min="1" max="1" width="7.75" customWidth="1"/>
    <col min="2" max="2" width="28.75" customWidth="1"/>
    <col min="3" max="3" width="47.125" customWidth="1"/>
  </cols>
  <sheetData>
    <row r="1" spans="2:3" ht="30.75" customHeight="1">
      <c r="C1" s="75" t="s">
        <v>211</v>
      </c>
    </row>
    <row r="2" spans="2:3" ht="33" customHeight="1"/>
    <row r="3" spans="2:3" ht="31.5">
      <c r="B3" s="152" t="s">
        <v>132</v>
      </c>
      <c r="C3" s="152"/>
    </row>
    <row r="4" spans="2:3" ht="9.75" customHeight="1">
      <c r="B4" s="49"/>
    </row>
    <row r="5" spans="2:3" ht="34.5" customHeight="1">
      <c r="B5" s="153" t="s">
        <v>212</v>
      </c>
      <c r="C5" s="153"/>
    </row>
    <row r="6" spans="2:3" ht="10.5" customHeight="1">
      <c r="B6" s="50"/>
    </row>
    <row r="7" spans="2:3" ht="34.5" customHeight="1"/>
    <row r="8" spans="2:3" ht="34.5" customHeight="1">
      <c r="B8" s="50"/>
    </row>
    <row r="9" spans="2:3" ht="38.25" customHeight="1">
      <c r="B9" s="50"/>
      <c r="C9" s="51"/>
    </row>
    <row r="10" spans="2:3" s="48" customFormat="1" ht="43.5" customHeight="1">
      <c r="B10" s="52" t="s">
        <v>0</v>
      </c>
      <c r="C10" s="88" t="s">
        <v>213</v>
      </c>
    </row>
    <row r="11" spans="2:3" s="48" customFormat="1" ht="30.75" customHeight="1">
      <c r="B11" s="52"/>
      <c r="C11" s="53"/>
    </row>
    <row r="12" spans="2:3" s="48" customFormat="1" ht="43.5" customHeight="1">
      <c r="B12" s="52" t="s">
        <v>1</v>
      </c>
      <c r="C12" s="140">
        <v>46022</v>
      </c>
    </row>
    <row r="13" spans="2:3" s="48" customFormat="1" ht="43.5" customHeight="1">
      <c r="B13" s="52" t="s">
        <v>2</v>
      </c>
      <c r="C13" s="81"/>
    </row>
    <row r="14" spans="2:3" s="48" customFormat="1" ht="43.5" customHeight="1">
      <c r="B14" s="52" t="s">
        <v>3</v>
      </c>
      <c r="C14" s="81"/>
    </row>
    <row r="15" spans="2:3" s="48" customFormat="1" ht="43.5" customHeight="1">
      <c r="B15" s="52" t="s">
        <v>4</v>
      </c>
      <c r="C15" s="82"/>
    </row>
    <row r="16" spans="2:3" s="48" customFormat="1" ht="43.5" customHeight="1">
      <c r="B16" s="52" t="s">
        <v>5</v>
      </c>
      <c r="C16" s="141">
        <v>46171</v>
      </c>
    </row>
    <row r="17" spans="2:3" ht="25.5" customHeight="1"/>
    <row r="18" spans="2:3" ht="25.5" customHeight="1"/>
    <row r="19" spans="2:3" ht="38.25" customHeight="1"/>
    <row r="20" spans="2:3" ht="31.5" customHeight="1">
      <c r="B20" s="154" t="s">
        <v>6</v>
      </c>
      <c r="C20" s="154"/>
    </row>
    <row r="21" spans="2:3" ht="20.25">
      <c r="B21" s="155"/>
      <c r="C21" s="154"/>
    </row>
  </sheetData>
  <sheetProtection password="C59D" sheet="1" objects="1" scenarios="1"/>
  <mergeCells count="4">
    <mergeCell ref="B3:C3"/>
    <mergeCell ref="B5:C5"/>
    <mergeCell ref="B20:C20"/>
    <mergeCell ref="B21:C21"/>
  </mergeCells>
  <phoneticPr fontId="6" type="noConversion"/>
  <pageMargins left="0.51181102362204722" right="0.51181102362204722" top="0.55118110236220474" bottom="0.55118110236220474"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33"/>
  <sheetViews>
    <sheetView zoomScaleNormal="100" workbookViewId="0">
      <selection activeCell="H7" sqref="H7"/>
    </sheetView>
  </sheetViews>
  <sheetFormatPr defaultColWidth="9" defaultRowHeight="13.5"/>
  <cols>
    <col min="1" max="2" width="13.625" customWidth="1"/>
    <col min="3" max="4" width="10.625" customWidth="1"/>
    <col min="5" max="6" width="13.625" customWidth="1"/>
    <col min="7" max="7" width="10.625" customWidth="1"/>
  </cols>
  <sheetData>
    <row r="1" spans="1:7" ht="30" customHeight="1">
      <c r="A1" s="232" t="s">
        <v>105</v>
      </c>
      <c r="B1" s="232"/>
      <c r="C1" s="232"/>
      <c r="D1" s="232"/>
      <c r="E1" s="232"/>
      <c r="F1" s="232"/>
      <c r="G1" s="232"/>
    </row>
    <row r="2" spans="1:7" ht="30" customHeight="1" thickBot="1">
      <c r="A2" s="70" t="s">
        <v>20</v>
      </c>
      <c r="B2" s="245" t="s">
        <v>213</v>
      </c>
      <c r="C2" s="245"/>
      <c r="D2" s="245"/>
      <c r="E2" s="138"/>
      <c r="F2" s="246" t="s">
        <v>233</v>
      </c>
      <c r="G2" s="246"/>
    </row>
    <row r="3" spans="1:7" ht="21" customHeight="1" thickBot="1">
      <c r="A3" s="60" t="s">
        <v>21</v>
      </c>
      <c r="B3" s="60" t="s">
        <v>22</v>
      </c>
      <c r="C3" s="60" t="s">
        <v>23</v>
      </c>
      <c r="D3" s="60" t="s">
        <v>24</v>
      </c>
      <c r="E3" s="74" t="s">
        <v>12</v>
      </c>
      <c r="F3" s="74" t="s">
        <v>122</v>
      </c>
      <c r="G3" s="60" t="s">
        <v>25</v>
      </c>
    </row>
    <row r="4" spans="1:7" ht="27.75" customHeight="1" thickBot="1">
      <c r="A4" s="61" t="s">
        <v>234</v>
      </c>
      <c r="B4" s="62" t="s">
        <v>235</v>
      </c>
      <c r="C4" s="142">
        <v>41922</v>
      </c>
      <c r="D4" s="62" t="s">
        <v>236</v>
      </c>
      <c r="E4" s="76">
        <v>392260.98</v>
      </c>
      <c r="F4" s="76">
        <v>0</v>
      </c>
      <c r="G4" s="62" t="s">
        <v>237</v>
      </c>
    </row>
    <row r="5" spans="1:7" ht="18.75" customHeight="1">
      <c r="A5" s="247" t="s">
        <v>32</v>
      </c>
      <c r="B5" s="248"/>
      <c r="C5" s="248"/>
      <c r="D5" s="248"/>
      <c r="E5" s="137"/>
      <c r="F5" s="37"/>
      <c r="G5" s="38"/>
    </row>
    <row r="6" spans="1:7" ht="20.25" customHeight="1" thickBot="1">
      <c r="A6" s="143" t="s">
        <v>224</v>
      </c>
      <c r="B6" s="69" t="s">
        <v>223</v>
      </c>
      <c r="C6" s="68"/>
      <c r="D6" s="68"/>
      <c r="E6" s="68"/>
      <c r="F6" s="39"/>
      <c r="G6" s="40"/>
    </row>
    <row r="7" spans="1:7" ht="72" customHeight="1" thickBot="1">
      <c r="A7" s="249" t="s">
        <v>955</v>
      </c>
      <c r="B7" s="249"/>
      <c r="C7" s="249"/>
      <c r="D7" s="249"/>
      <c r="E7" s="249"/>
      <c r="F7" s="249"/>
      <c r="G7" s="249"/>
    </row>
    <row r="8" spans="1:7" ht="18.75" customHeight="1">
      <c r="A8" s="175" t="s">
        <v>40</v>
      </c>
      <c r="B8" s="213"/>
      <c r="C8" s="213"/>
      <c r="D8" s="213"/>
      <c r="E8" s="213"/>
      <c r="F8" s="213"/>
      <c r="G8" s="177"/>
    </row>
    <row r="9" spans="1:7" ht="15.75" customHeight="1">
      <c r="A9" s="309" t="s">
        <v>954</v>
      </c>
      <c r="B9" s="289"/>
      <c r="C9" s="289"/>
      <c r="D9" s="289"/>
      <c r="E9" s="289"/>
      <c r="F9" s="289"/>
      <c r="G9" s="290"/>
    </row>
    <row r="10" spans="1:7" ht="15.75" customHeight="1">
      <c r="A10" s="288"/>
      <c r="B10" s="289"/>
      <c r="C10" s="289"/>
      <c r="D10" s="289"/>
      <c r="E10" s="289"/>
      <c r="F10" s="289"/>
      <c r="G10" s="290"/>
    </row>
    <row r="11" spans="1:7" ht="15.75" customHeight="1">
      <c r="A11" s="288"/>
      <c r="B11" s="289"/>
      <c r="C11" s="289"/>
      <c r="D11" s="289"/>
      <c r="E11" s="289"/>
      <c r="F11" s="289"/>
      <c r="G11" s="290"/>
    </row>
    <row r="12" spans="1:7" ht="15.75" customHeight="1">
      <c r="A12" s="288"/>
      <c r="B12" s="289"/>
      <c r="C12" s="289"/>
      <c r="D12" s="289"/>
      <c r="E12" s="289"/>
      <c r="F12" s="289"/>
      <c r="G12" s="290"/>
    </row>
    <row r="13" spans="1:7" ht="18.75">
      <c r="A13" s="175" t="s">
        <v>26</v>
      </c>
      <c r="B13" s="213"/>
      <c r="C13" s="213"/>
      <c r="D13" s="213"/>
      <c r="E13" s="213"/>
      <c r="F13" s="213"/>
      <c r="G13" s="177"/>
    </row>
    <row r="14" spans="1:7" ht="19.5" thickBot="1">
      <c r="A14" s="193" t="s">
        <v>27</v>
      </c>
      <c r="B14" s="194"/>
      <c r="C14" s="194"/>
      <c r="D14" s="194"/>
      <c r="E14" s="194"/>
      <c r="F14" s="194"/>
      <c r="G14" s="195"/>
    </row>
    <row r="15" spans="1:7" ht="18.75" customHeight="1">
      <c r="A15" s="175" t="s">
        <v>35</v>
      </c>
      <c r="B15" s="213"/>
      <c r="C15" s="213"/>
      <c r="D15" s="213"/>
      <c r="E15" s="213"/>
      <c r="F15" s="213"/>
      <c r="G15" s="177"/>
    </row>
    <row r="16" spans="1:7" ht="18.75">
      <c r="A16" s="214" t="s">
        <v>156</v>
      </c>
      <c r="B16" s="215"/>
      <c r="C16" s="215"/>
      <c r="D16" s="215"/>
      <c r="E16" s="215"/>
      <c r="F16" s="215"/>
      <c r="G16" s="216"/>
    </row>
    <row r="17" spans="1:7" ht="18.75">
      <c r="A17" s="214"/>
      <c r="B17" s="215"/>
      <c r="C17" s="215"/>
      <c r="D17" s="215"/>
      <c r="E17" s="215"/>
      <c r="F17" s="215"/>
      <c r="G17" s="216"/>
    </row>
    <row r="18" spans="1:7" ht="18.75">
      <c r="A18" s="239" t="s">
        <v>119</v>
      </c>
      <c r="B18" s="240"/>
      <c r="C18" s="240"/>
      <c r="D18" s="240"/>
      <c r="E18" s="240"/>
      <c r="F18" s="240"/>
      <c r="G18" s="241"/>
    </row>
    <row r="19" spans="1:7" ht="19.5" thickBot="1">
      <c r="A19" s="193" t="s">
        <v>27</v>
      </c>
      <c r="B19" s="194"/>
      <c r="C19" s="194"/>
      <c r="D19" s="194"/>
      <c r="E19" s="194"/>
      <c r="F19" s="194"/>
      <c r="G19" s="195"/>
    </row>
    <row r="20" spans="1:7" ht="20.25" customHeight="1">
      <c r="A20" s="175" t="s">
        <v>188</v>
      </c>
      <c r="B20" s="213"/>
      <c r="C20" s="213"/>
      <c r="D20" s="213"/>
      <c r="E20" s="213"/>
      <c r="F20" s="213"/>
      <c r="G20" s="177"/>
    </row>
    <row r="21" spans="1:7" ht="18.75">
      <c r="A21" s="214"/>
      <c r="B21" s="215"/>
      <c r="C21" s="215"/>
      <c r="D21" s="215"/>
      <c r="E21" s="215"/>
      <c r="F21" s="215"/>
      <c r="G21" s="216"/>
    </row>
    <row r="22" spans="1:7" ht="18.75">
      <c r="A22" s="214"/>
      <c r="B22" s="215"/>
      <c r="C22" s="215"/>
      <c r="D22" s="215"/>
      <c r="E22" s="215"/>
      <c r="F22" s="215"/>
      <c r="G22" s="216"/>
    </row>
    <row r="23" spans="1:7" ht="18.75">
      <c r="A23" s="239" t="s">
        <v>189</v>
      </c>
      <c r="B23" s="240"/>
      <c r="C23" s="240"/>
      <c r="D23" s="240"/>
      <c r="E23" s="240"/>
      <c r="F23" s="240"/>
      <c r="G23" s="241"/>
    </row>
    <row r="24" spans="1:7" ht="19.5" thickBot="1">
      <c r="A24" s="193" t="s">
        <v>27</v>
      </c>
      <c r="B24" s="194"/>
      <c r="C24" s="194"/>
      <c r="D24" s="194"/>
      <c r="E24" s="194"/>
      <c r="F24" s="194"/>
      <c r="G24" s="195"/>
    </row>
    <row r="25" spans="1:7" ht="18.75" customHeight="1">
      <c r="A25" s="175" t="s">
        <v>28</v>
      </c>
      <c r="B25" s="213"/>
      <c r="C25" s="213"/>
      <c r="D25" s="213"/>
      <c r="E25" s="213"/>
      <c r="F25" s="213"/>
      <c r="G25" s="177"/>
    </row>
    <row r="26" spans="1:7" ht="18.75">
      <c r="A26" s="134"/>
      <c r="B26" s="136"/>
      <c r="C26" s="136"/>
      <c r="D26" s="136"/>
      <c r="E26" s="136"/>
      <c r="F26" s="136"/>
      <c r="G26" s="135"/>
    </row>
    <row r="27" spans="1:7" ht="18.75">
      <c r="A27" s="134"/>
      <c r="B27" s="136"/>
      <c r="C27" s="136"/>
      <c r="D27" s="136"/>
      <c r="E27" s="136"/>
      <c r="F27" s="136"/>
      <c r="G27" s="135"/>
    </row>
    <row r="28" spans="1:7" ht="18.75">
      <c r="A28" s="214"/>
      <c r="B28" s="215"/>
      <c r="C28" s="215"/>
      <c r="D28" s="215"/>
      <c r="E28" s="215"/>
      <c r="F28" s="215"/>
      <c r="G28" s="216"/>
    </row>
    <row r="29" spans="1:7" ht="18.75">
      <c r="A29" s="236" t="s">
        <v>113</v>
      </c>
      <c r="B29" s="237"/>
      <c r="C29" s="237"/>
      <c r="D29" s="237"/>
      <c r="E29" s="237"/>
      <c r="F29" s="237"/>
      <c r="G29" s="238"/>
    </row>
    <row r="30" spans="1:7" ht="19.5" thickBot="1">
      <c r="A30" s="193" t="s">
        <v>27</v>
      </c>
      <c r="B30" s="194"/>
      <c r="C30" s="194"/>
      <c r="D30" s="194"/>
      <c r="E30" s="194"/>
      <c r="F30" s="194"/>
      <c r="G30" s="195"/>
    </row>
    <row r="31" spans="1:7">
      <c r="A31" s="212" t="s">
        <v>41</v>
      </c>
      <c r="B31" s="212"/>
      <c r="C31" s="212"/>
      <c r="D31" s="212"/>
      <c r="E31" s="212"/>
      <c r="F31" s="212"/>
      <c r="G31" s="212"/>
    </row>
    <row r="32" spans="1:7">
      <c r="A32" s="212" t="s">
        <v>106</v>
      </c>
      <c r="B32" s="212"/>
      <c r="C32" s="212"/>
      <c r="D32" s="212"/>
      <c r="E32" s="212"/>
      <c r="F32" s="212"/>
      <c r="G32" s="212"/>
    </row>
    <row r="33" spans="1:6" ht="15.95" customHeight="1">
      <c r="A33" s="212" t="s">
        <v>30</v>
      </c>
      <c r="B33" s="212"/>
      <c r="C33" s="212"/>
      <c r="D33" s="212"/>
      <c r="E33" s="212"/>
      <c r="F33" s="212"/>
    </row>
  </sheetData>
  <mergeCells count="26">
    <mergeCell ref="A14:G14"/>
    <mergeCell ref="A1:G1"/>
    <mergeCell ref="B2:D2"/>
    <mergeCell ref="F2:G2"/>
    <mergeCell ref="A5:D5"/>
    <mergeCell ref="A7:G7"/>
    <mergeCell ref="A8:G8"/>
    <mergeCell ref="A9:G12"/>
    <mergeCell ref="A13:G13"/>
    <mergeCell ref="A28:G28"/>
    <mergeCell ref="A15:G15"/>
    <mergeCell ref="A16:G16"/>
    <mergeCell ref="A17:G17"/>
    <mergeCell ref="A18:G18"/>
    <mergeCell ref="A19:G19"/>
    <mergeCell ref="A20:G20"/>
    <mergeCell ref="A21:G21"/>
    <mergeCell ref="A22:G22"/>
    <mergeCell ref="A23:G23"/>
    <mergeCell ref="A24:G24"/>
    <mergeCell ref="A25:G25"/>
    <mergeCell ref="A29:G29"/>
    <mergeCell ref="A30:G30"/>
    <mergeCell ref="A31:G31"/>
    <mergeCell ref="A32:G32"/>
    <mergeCell ref="A33:F33"/>
  </mergeCells>
  <phoneticPr fontId="61" type="noConversion"/>
  <printOptions horizontalCentered="1"/>
  <pageMargins left="0.70866141732283472" right="0.70866141732283472" top="0.74803149606299213" bottom="0.74803149606299213" header="0.31496062992125984" footer="0.31496062992125984"/>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38"/>
  <sheetViews>
    <sheetView zoomScaleNormal="100" workbookViewId="0">
      <selection activeCell="A21" sqref="A21:XFD21"/>
    </sheetView>
  </sheetViews>
  <sheetFormatPr defaultColWidth="9" defaultRowHeight="13.5"/>
  <cols>
    <col min="1" max="2" width="13.625" customWidth="1"/>
    <col min="3" max="4" width="10.625" customWidth="1"/>
    <col min="5" max="6" width="13.625" customWidth="1"/>
    <col min="7" max="7" width="10.625" customWidth="1"/>
  </cols>
  <sheetData>
    <row r="1" spans="1:7" ht="29.1" customHeight="1">
      <c r="A1" s="254" t="s">
        <v>107</v>
      </c>
      <c r="B1" s="254"/>
      <c r="C1" s="254"/>
      <c r="D1" s="254"/>
      <c r="E1" s="254"/>
      <c r="F1" s="254"/>
      <c r="G1" s="254"/>
    </row>
    <row r="2" spans="1:7" ht="26.1" customHeight="1" thickBot="1">
      <c r="A2" s="70" t="s">
        <v>20</v>
      </c>
      <c r="B2" s="255" t="s">
        <v>213</v>
      </c>
      <c r="C2" s="255"/>
      <c r="D2" s="255"/>
      <c r="E2" s="139"/>
      <c r="F2" s="246" t="s">
        <v>218</v>
      </c>
      <c r="G2" s="246"/>
    </row>
    <row r="3" spans="1:7" ht="21" customHeight="1" thickBot="1">
      <c r="A3" s="60" t="s">
        <v>21</v>
      </c>
      <c r="B3" s="60" t="s">
        <v>22</v>
      </c>
      <c r="C3" s="60" t="s">
        <v>23</v>
      </c>
      <c r="D3" s="60" t="s">
        <v>24</v>
      </c>
      <c r="E3" s="74" t="s">
        <v>12</v>
      </c>
      <c r="F3" s="74" t="s">
        <v>122</v>
      </c>
      <c r="G3" s="60" t="s">
        <v>25</v>
      </c>
    </row>
    <row r="4" spans="1:7" ht="21" customHeight="1" thickBot="1">
      <c r="A4" s="61" t="s">
        <v>238</v>
      </c>
      <c r="B4" s="62" t="s">
        <v>239</v>
      </c>
      <c r="C4" s="142">
        <v>40794</v>
      </c>
      <c r="D4" s="62" t="s">
        <v>240</v>
      </c>
      <c r="E4" s="76">
        <v>654390</v>
      </c>
      <c r="F4" s="76">
        <v>0</v>
      </c>
      <c r="G4" s="62" t="s">
        <v>241</v>
      </c>
    </row>
    <row r="5" spans="1:7" ht="18.75" customHeight="1">
      <c r="A5" s="247" t="s">
        <v>32</v>
      </c>
      <c r="B5" s="248"/>
      <c r="C5" s="248"/>
      <c r="D5" s="248"/>
      <c r="E5" s="137"/>
      <c r="F5" s="37"/>
      <c r="G5" s="38"/>
    </row>
    <row r="6" spans="1:7" ht="20.25" customHeight="1" thickBot="1">
      <c r="A6" s="143" t="s">
        <v>224</v>
      </c>
      <c r="B6" s="69" t="s">
        <v>223</v>
      </c>
      <c r="C6" s="68"/>
      <c r="D6" s="68"/>
      <c r="E6" s="68"/>
      <c r="F6" s="39"/>
      <c r="G6" s="40"/>
    </row>
    <row r="7" spans="1:7" ht="60" customHeight="1" thickBot="1">
      <c r="A7" s="249" t="s">
        <v>946</v>
      </c>
      <c r="B7" s="249"/>
      <c r="C7" s="249"/>
      <c r="D7" s="249"/>
      <c r="E7" s="249"/>
      <c r="F7" s="249"/>
      <c r="G7" s="249"/>
    </row>
    <row r="8" spans="1:7" ht="18.75" customHeight="1">
      <c r="A8" s="175" t="s">
        <v>208</v>
      </c>
      <c r="B8" s="213"/>
      <c r="C8" s="213"/>
      <c r="D8" s="213"/>
      <c r="E8" s="213"/>
      <c r="F8" s="213"/>
      <c r="G8" s="177"/>
    </row>
    <row r="9" spans="1:7" ht="15.75" customHeight="1">
      <c r="A9" s="309" t="s">
        <v>942</v>
      </c>
      <c r="B9" s="289"/>
      <c r="C9" s="289"/>
      <c r="D9" s="289"/>
      <c r="E9" s="289"/>
      <c r="F9" s="289"/>
      <c r="G9" s="290"/>
    </row>
    <row r="10" spans="1:7" ht="15.75" customHeight="1">
      <c r="A10" s="288"/>
      <c r="B10" s="289"/>
      <c r="C10" s="289"/>
      <c r="D10" s="289"/>
      <c r="E10" s="289"/>
      <c r="F10" s="289"/>
      <c r="G10" s="290"/>
    </row>
    <row r="11" spans="1:7" ht="15.75" customHeight="1">
      <c r="A11" s="288"/>
      <c r="B11" s="289"/>
      <c r="C11" s="289"/>
      <c r="D11" s="289"/>
      <c r="E11" s="289"/>
      <c r="F11" s="289"/>
      <c r="G11" s="290"/>
    </row>
    <row r="12" spans="1:7" ht="18.75" customHeight="1">
      <c r="A12" s="175" t="s">
        <v>210</v>
      </c>
      <c r="B12" s="213"/>
      <c r="C12" s="213"/>
      <c r="D12" s="213"/>
      <c r="E12" s="213"/>
      <c r="F12" s="213"/>
      <c r="G12" s="177"/>
    </row>
    <row r="13" spans="1:7" ht="15.75" customHeight="1" thickBot="1">
      <c r="A13" s="193" t="s">
        <v>27</v>
      </c>
      <c r="B13" s="194"/>
      <c r="C13" s="194"/>
      <c r="D13" s="194"/>
      <c r="E13" s="194"/>
      <c r="F13" s="194"/>
      <c r="G13" s="195"/>
    </row>
    <row r="14" spans="1:7" ht="21.75" customHeight="1">
      <c r="A14" s="175" t="s">
        <v>35</v>
      </c>
      <c r="B14" s="213"/>
      <c r="C14" s="213"/>
      <c r="D14" s="213"/>
      <c r="E14" s="213"/>
      <c r="F14" s="213"/>
      <c r="G14" s="177"/>
    </row>
    <row r="15" spans="1:7" ht="27" customHeight="1">
      <c r="A15" s="214" t="s">
        <v>156</v>
      </c>
      <c r="B15" s="215"/>
      <c r="C15" s="215"/>
      <c r="D15" s="215"/>
      <c r="E15" s="215"/>
      <c r="F15" s="215"/>
      <c r="G15" s="216"/>
    </row>
    <row r="16" spans="1:7" ht="8.25" customHeight="1">
      <c r="A16" s="214"/>
      <c r="B16" s="215"/>
      <c r="C16" s="215"/>
      <c r="D16" s="215"/>
      <c r="E16" s="215"/>
      <c r="F16" s="215"/>
      <c r="G16" s="216"/>
    </row>
    <row r="17" spans="1:7" ht="18.75" customHeight="1">
      <c r="A17" s="251" t="s">
        <v>209</v>
      </c>
      <c r="B17" s="252"/>
      <c r="C17" s="252"/>
      <c r="D17" s="252"/>
      <c r="E17" s="252"/>
      <c r="F17" s="252"/>
      <c r="G17" s="253"/>
    </row>
    <row r="18" spans="1:7" ht="20.25" customHeight="1" thickBot="1">
      <c r="A18" s="193" t="s">
        <v>27</v>
      </c>
      <c r="B18" s="194"/>
      <c r="C18" s="194"/>
      <c r="D18" s="194"/>
      <c r="E18" s="194"/>
      <c r="F18" s="194"/>
      <c r="G18" s="195"/>
    </row>
    <row r="19" spans="1:7" ht="20.25" customHeight="1">
      <c r="A19" s="175" t="s">
        <v>127</v>
      </c>
      <c r="B19" s="213"/>
      <c r="C19" s="213"/>
      <c r="D19" s="213"/>
      <c r="E19" s="213"/>
      <c r="F19" s="213"/>
      <c r="G19" s="177"/>
    </row>
    <row r="20" spans="1:7" ht="15.75">
      <c r="A20" s="242"/>
      <c r="B20" s="243"/>
      <c r="C20" s="243"/>
      <c r="D20" s="243"/>
      <c r="E20" s="243"/>
      <c r="F20" s="243"/>
      <c r="G20" s="244"/>
    </row>
    <row r="21" spans="1:7" ht="4.5" customHeight="1">
      <c r="A21" s="242"/>
      <c r="B21" s="243"/>
      <c r="C21" s="243"/>
      <c r="D21" s="243"/>
      <c r="E21" s="243"/>
      <c r="F21" s="243"/>
      <c r="G21" s="244"/>
    </row>
    <row r="22" spans="1:7" ht="15.75">
      <c r="A22" s="242"/>
      <c r="B22" s="243"/>
      <c r="C22" s="243"/>
      <c r="D22" s="243"/>
      <c r="E22" s="243"/>
      <c r="F22" s="243"/>
      <c r="G22" s="244"/>
    </row>
    <row r="23" spans="1:7" ht="18.75" customHeight="1">
      <c r="A23" s="175" t="s">
        <v>210</v>
      </c>
      <c r="B23" s="213"/>
      <c r="C23" s="213"/>
      <c r="D23" s="213"/>
      <c r="E23" s="213"/>
      <c r="F23" s="213"/>
      <c r="G23" s="177"/>
    </row>
    <row r="24" spans="1:7" ht="18.75" customHeight="1" thickBot="1">
      <c r="A24" s="193" t="s">
        <v>27</v>
      </c>
      <c r="B24" s="194"/>
      <c r="C24" s="194"/>
      <c r="D24" s="194"/>
      <c r="E24" s="194"/>
      <c r="F24" s="194"/>
      <c r="G24" s="195"/>
    </row>
    <row r="25" spans="1:7" ht="18.75" customHeight="1">
      <c r="A25" s="175" t="s">
        <v>188</v>
      </c>
      <c r="B25" s="213"/>
      <c r="C25" s="213"/>
      <c r="D25" s="213"/>
      <c r="E25" s="213"/>
      <c r="F25" s="213"/>
      <c r="G25" s="177"/>
    </row>
    <row r="26" spans="1:7" ht="15.75" customHeight="1">
      <c r="A26" s="214"/>
      <c r="B26" s="215"/>
      <c r="C26" s="215"/>
      <c r="D26" s="215"/>
      <c r="E26" s="215"/>
      <c r="F26" s="215"/>
      <c r="G26" s="216"/>
    </row>
    <row r="27" spans="1:7" ht="15.75" customHeight="1">
      <c r="A27" s="214"/>
      <c r="B27" s="215"/>
      <c r="C27" s="215"/>
      <c r="D27" s="215"/>
      <c r="E27" s="215"/>
      <c r="F27" s="215"/>
      <c r="G27" s="216"/>
    </row>
    <row r="28" spans="1:7" ht="20.25" customHeight="1">
      <c r="A28" s="239" t="s">
        <v>189</v>
      </c>
      <c r="B28" s="240"/>
      <c r="C28" s="240"/>
      <c r="D28" s="240"/>
      <c r="E28" s="240"/>
      <c r="F28" s="240"/>
      <c r="G28" s="241"/>
    </row>
    <row r="29" spans="1:7" ht="19.5" thickBot="1">
      <c r="A29" s="193" t="s">
        <v>27</v>
      </c>
      <c r="B29" s="194"/>
      <c r="C29" s="194"/>
      <c r="D29" s="194"/>
      <c r="E29" s="194"/>
      <c r="F29" s="194"/>
      <c r="G29" s="195"/>
    </row>
    <row r="30" spans="1:7" ht="18.75">
      <c r="A30" s="175" t="s">
        <v>28</v>
      </c>
      <c r="B30" s="213"/>
      <c r="C30" s="213"/>
      <c r="D30" s="213"/>
      <c r="E30" s="213"/>
      <c r="F30" s="213"/>
      <c r="G30" s="177"/>
    </row>
    <row r="31" spans="1:7" ht="15.95" customHeight="1">
      <c r="A31" s="134"/>
      <c r="B31" s="136"/>
      <c r="C31" s="136"/>
      <c r="D31" s="136"/>
      <c r="E31" s="136"/>
      <c r="F31" s="136"/>
      <c r="G31" s="135"/>
    </row>
    <row r="32" spans="1:7" ht="18.75">
      <c r="A32" s="134"/>
      <c r="B32" s="136"/>
      <c r="C32" s="136"/>
      <c r="D32" s="136"/>
      <c r="E32" s="136"/>
      <c r="F32" s="136"/>
      <c r="G32" s="135"/>
    </row>
    <row r="33" spans="1:7" ht="18.75">
      <c r="A33" s="214"/>
      <c r="B33" s="215"/>
      <c r="C33" s="215"/>
      <c r="D33" s="215"/>
      <c r="E33" s="215"/>
      <c r="F33" s="215"/>
      <c r="G33" s="216"/>
    </row>
    <row r="34" spans="1:7" ht="18.75">
      <c r="A34" s="180" t="s">
        <v>29</v>
      </c>
      <c r="B34" s="250"/>
      <c r="C34" s="250"/>
      <c r="D34" s="250"/>
      <c r="E34" s="250"/>
      <c r="F34" s="250"/>
      <c r="G34" s="182"/>
    </row>
    <row r="35" spans="1:7" ht="19.5" thickBot="1">
      <c r="A35" s="193" t="s">
        <v>27</v>
      </c>
      <c r="B35" s="194"/>
      <c r="C35" s="194"/>
      <c r="D35" s="194"/>
      <c r="E35" s="194"/>
      <c r="F35" s="194"/>
      <c r="G35" s="195"/>
    </row>
    <row r="36" spans="1:7">
      <c r="A36" s="212" t="s">
        <v>41</v>
      </c>
      <c r="B36" s="212"/>
      <c r="C36" s="212"/>
      <c r="D36" s="212"/>
      <c r="E36" s="212"/>
      <c r="F36" s="212"/>
      <c r="G36" s="212"/>
    </row>
    <row r="37" spans="1:7">
      <c r="A37" s="212" t="s">
        <v>108</v>
      </c>
      <c r="B37" s="212"/>
      <c r="C37" s="212"/>
      <c r="D37" s="212"/>
      <c r="E37" s="212"/>
      <c r="F37" s="212"/>
      <c r="G37" s="212"/>
    </row>
    <row r="38" spans="1:7">
      <c r="A38" s="212" t="s">
        <v>30</v>
      </c>
      <c r="B38" s="212"/>
      <c r="C38" s="212"/>
      <c r="D38" s="212"/>
      <c r="E38" s="212"/>
      <c r="F38" s="212"/>
    </row>
  </sheetData>
  <mergeCells count="32">
    <mergeCell ref="A14:G14"/>
    <mergeCell ref="A1:G1"/>
    <mergeCell ref="B2:D2"/>
    <mergeCell ref="F2:G2"/>
    <mergeCell ref="A5:D5"/>
    <mergeCell ref="A7:G7"/>
    <mergeCell ref="A8:G8"/>
    <mergeCell ref="A9:G11"/>
    <mergeCell ref="A12:G12"/>
    <mergeCell ref="A13:G13"/>
    <mergeCell ref="A26:G26"/>
    <mergeCell ref="A15:G15"/>
    <mergeCell ref="A16:G16"/>
    <mergeCell ref="A17:G17"/>
    <mergeCell ref="A18:G18"/>
    <mergeCell ref="A19:G19"/>
    <mergeCell ref="A20:G20"/>
    <mergeCell ref="A21:G21"/>
    <mergeCell ref="A22:G22"/>
    <mergeCell ref="A23:G23"/>
    <mergeCell ref="A24:G24"/>
    <mergeCell ref="A25:G25"/>
    <mergeCell ref="A35:G35"/>
    <mergeCell ref="A36:G36"/>
    <mergeCell ref="A37:G37"/>
    <mergeCell ref="A38:F38"/>
    <mergeCell ref="A27:G27"/>
    <mergeCell ref="A28:G28"/>
    <mergeCell ref="A29:G29"/>
    <mergeCell ref="A30:G30"/>
    <mergeCell ref="A33:G33"/>
    <mergeCell ref="A34:G34"/>
  </mergeCells>
  <phoneticPr fontId="61" type="noConversion"/>
  <printOptions horizontalCentered="1"/>
  <pageMargins left="0.70866141732283472" right="0.70866141732283472" top="0.74803149606299213" bottom="0.74803149606299213" header="0.31496062992125984" footer="0.31496062992125984"/>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35"/>
  <sheetViews>
    <sheetView topLeftCell="A10" workbookViewId="0">
      <selection activeCell="H12" sqref="H12"/>
    </sheetView>
  </sheetViews>
  <sheetFormatPr defaultRowHeight="13.5"/>
  <cols>
    <col min="1" max="1" width="14.625" style="29" customWidth="1"/>
    <col min="2" max="2" width="30.625" style="29" customWidth="1"/>
    <col min="3" max="4" width="20.625" style="29" customWidth="1"/>
    <col min="5" max="16384" width="9" style="29"/>
  </cols>
  <sheetData>
    <row r="1" spans="1:4" ht="22.5">
      <c r="A1" s="254" t="s">
        <v>165</v>
      </c>
      <c r="B1" s="254"/>
      <c r="C1" s="254"/>
      <c r="D1" s="254"/>
    </row>
    <row r="2" spans="1:4" ht="35.1" customHeight="1" thickBot="1">
      <c r="A2" s="266" t="s">
        <v>242</v>
      </c>
      <c r="B2" s="266"/>
      <c r="C2" s="104"/>
      <c r="D2" s="105" t="s">
        <v>218</v>
      </c>
    </row>
    <row r="3" spans="1:4" ht="21" customHeight="1">
      <c r="A3" s="30" t="s">
        <v>31</v>
      </c>
      <c r="B3" s="31" t="s">
        <v>11</v>
      </c>
      <c r="C3" s="106" t="s">
        <v>159</v>
      </c>
      <c r="D3" s="107" t="s">
        <v>160</v>
      </c>
    </row>
    <row r="4" spans="1:4" ht="20.25" customHeight="1" thickBot="1">
      <c r="A4" s="109" t="s">
        <v>161</v>
      </c>
      <c r="B4" s="33">
        <v>10</v>
      </c>
      <c r="C4" s="112">
        <v>9203.2000000000007</v>
      </c>
      <c r="D4" s="108">
        <v>610.07000000000005</v>
      </c>
    </row>
    <row r="5" spans="1:4" ht="18.75" customHeight="1">
      <c r="A5" s="223" t="s">
        <v>32</v>
      </c>
      <c r="B5" s="256"/>
      <c r="C5" s="256"/>
      <c r="D5" s="225"/>
    </row>
    <row r="6" spans="1:4" ht="20.25" customHeight="1" thickBot="1">
      <c r="A6" s="257" t="s">
        <v>115</v>
      </c>
      <c r="B6" s="258"/>
      <c r="C6" s="258"/>
      <c r="D6" s="259"/>
    </row>
    <row r="7" spans="1:4" ht="18.75" customHeight="1">
      <c r="A7" s="223" t="s">
        <v>945</v>
      </c>
      <c r="B7" s="224"/>
      <c r="C7" s="224"/>
      <c r="D7" s="225"/>
    </row>
    <row r="8" spans="1:4" ht="61.5" customHeight="1" thickBot="1">
      <c r="A8" s="260"/>
      <c r="B8" s="261"/>
      <c r="C8" s="261"/>
      <c r="D8" s="262"/>
    </row>
    <row r="9" spans="1:4" ht="27" customHeight="1">
      <c r="A9" s="263" t="s">
        <v>34</v>
      </c>
      <c r="B9" s="264"/>
      <c r="C9" s="264"/>
      <c r="D9" s="265"/>
    </row>
    <row r="10" spans="1:4" ht="18.75" customHeight="1">
      <c r="A10" s="307" t="s">
        <v>944</v>
      </c>
      <c r="B10" s="295"/>
      <c r="C10" s="295"/>
      <c r="D10" s="296"/>
    </row>
    <row r="11" spans="1:4" ht="18.75" customHeight="1">
      <c r="A11" s="294"/>
      <c r="B11" s="295"/>
      <c r="C11" s="295"/>
      <c r="D11" s="296"/>
    </row>
    <row r="12" spans="1:4" ht="18.75">
      <c r="A12" s="300" t="s">
        <v>26</v>
      </c>
      <c r="B12" s="308"/>
      <c r="C12" s="308"/>
      <c r="D12" s="302"/>
    </row>
    <row r="13" spans="1:4" ht="19.5" thickBot="1">
      <c r="A13" s="229" t="s">
        <v>27</v>
      </c>
      <c r="B13" s="230"/>
      <c r="C13" s="230"/>
      <c r="D13" s="231"/>
    </row>
    <row r="14" spans="1:4" ht="27" customHeight="1">
      <c r="A14" s="263" t="s">
        <v>35</v>
      </c>
      <c r="B14" s="264"/>
      <c r="C14" s="264"/>
      <c r="D14" s="265"/>
    </row>
    <row r="15" spans="1:4" ht="18.75">
      <c r="A15" s="226" t="s">
        <v>157</v>
      </c>
      <c r="B15" s="227"/>
      <c r="C15" s="227"/>
      <c r="D15" s="228"/>
    </row>
    <row r="16" spans="1:4" ht="18.75">
      <c r="A16" s="226"/>
      <c r="B16" s="227"/>
      <c r="C16" s="227"/>
      <c r="D16" s="228"/>
    </row>
    <row r="17" spans="1:4" ht="18.75">
      <c r="A17" s="226"/>
      <c r="B17" s="227"/>
      <c r="C17" s="227"/>
      <c r="D17" s="228"/>
    </row>
    <row r="18" spans="1:4" ht="18.75">
      <c r="A18" s="271" t="s">
        <v>36</v>
      </c>
      <c r="B18" s="272"/>
      <c r="C18" s="272"/>
      <c r="D18" s="273"/>
    </row>
    <row r="19" spans="1:4" ht="19.5" thickBot="1">
      <c r="A19" s="229" t="s">
        <v>27</v>
      </c>
      <c r="B19" s="230"/>
      <c r="C19" s="230"/>
      <c r="D19" s="231"/>
    </row>
    <row r="20" spans="1:4" ht="27" customHeight="1">
      <c r="A20" s="267" t="s">
        <v>186</v>
      </c>
      <c r="B20" s="268"/>
      <c r="C20" s="268"/>
      <c r="D20" s="269"/>
    </row>
    <row r="21" spans="1:4" ht="18.75">
      <c r="A21" s="226"/>
      <c r="B21" s="227"/>
      <c r="C21" s="227"/>
      <c r="D21" s="228"/>
    </row>
    <row r="22" spans="1:4" ht="18.75">
      <c r="A22" s="127"/>
      <c r="B22" s="128"/>
      <c r="C22" s="128"/>
      <c r="D22" s="129"/>
    </row>
    <row r="23" spans="1:4" ht="18.75">
      <c r="A23" s="127"/>
      <c r="B23" s="128"/>
      <c r="C23" s="128"/>
      <c r="D23" s="129"/>
    </row>
    <row r="24" spans="1:4" ht="18.75">
      <c r="A24" s="223" t="s">
        <v>187</v>
      </c>
      <c r="B24" s="224"/>
      <c r="C24" s="224"/>
      <c r="D24" s="225"/>
    </row>
    <row r="25" spans="1:4" ht="19.5" thickBot="1">
      <c r="A25" s="229" t="s">
        <v>27</v>
      </c>
      <c r="B25" s="230"/>
      <c r="C25" s="230"/>
      <c r="D25" s="231"/>
    </row>
    <row r="26" spans="1:4" ht="27" customHeight="1">
      <c r="A26" s="263" t="s">
        <v>28</v>
      </c>
      <c r="B26" s="264"/>
      <c r="C26" s="264"/>
      <c r="D26" s="265"/>
    </row>
    <row r="27" spans="1:4" ht="18.75">
      <c r="A27" s="226"/>
      <c r="B27" s="227"/>
      <c r="C27" s="227"/>
      <c r="D27" s="228"/>
    </row>
    <row r="28" spans="1:4" ht="18.75">
      <c r="A28" s="127"/>
      <c r="B28" s="128"/>
      <c r="C28" s="128"/>
      <c r="D28" s="129"/>
    </row>
    <row r="29" spans="1:4" ht="18.75">
      <c r="A29" s="226"/>
      <c r="B29" s="227"/>
      <c r="C29" s="227"/>
      <c r="D29" s="228"/>
    </row>
    <row r="30" spans="1:4" ht="18.75">
      <c r="A30" s="236" t="s">
        <v>29</v>
      </c>
      <c r="B30" s="237"/>
      <c r="C30" s="237"/>
      <c r="D30" s="238"/>
    </row>
    <row r="31" spans="1:4" ht="19.5" thickBot="1">
      <c r="A31" s="229" t="s">
        <v>27</v>
      </c>
      <c r="B31" s="230"/>
      <c r="C31" s="230"/>
      <c r="D31" s="231"/>
    </row>
    <row r="32" spans="1:4">
      <c r="A32" s="34" t="s">
        <v>37</v>
      </c>
    </row>
    <row r="33" spans="1:4">
      <c r="A33" s="270" t="s">
        <v>38</v>
      </c>
      <c r="B33" s="270"/>
      <c r="C33" s="270"/>
      <c r="D33" s="270"/>
    </row>
    <row r="34" spans="1:4">
      <c r="A34" s="29" t="s">
        <v>39</v>
      </c>
    </row>
    <row r="35" spans="1:4">
      <c r="A35" s="270" t="s">
        <v>30</v>
      </c>
      <c r="B35" s="270"/>
      <c r="C35" s="270"/>
      <c r="D35" s="270"/>
    </row>
  </sheetData>
  <mergeCells count="26">
    <mergeCell ref="A35:D35"/>
    <mergeCell ref="A17:D17"/>
    <mergeCell ref="A18:D18"/>
    <mergeCell ref="A19:D19"/>
    <mergeCell ref="A26:D26"/>
    <mergeCell ref="A29:D29"/>
    <mergeCell ref="A16:D16"/>
    <mergeCell ref="A30:D30"/>
    <mergeCell ref="A31:D31"/>
    <mergeCell ref="A33:D33"/>
    <mergeCell ref="A27:D27"/>
    <mergeCell ref="A2:B2"/>
    <mergeCell ref="A12:D12"/>
    <mergeCell ref="A13:D13"/>
    <mergeCell ref="A14:D14"/>
    <mergeCell ref="A15:D15"/>
    <mergeCell ref="A20:D20"/>
    <mergeCell ref="A21:D21"/>
    <mergeCell ref="A24:D24"/>
    <mergeCell ref="A10:D11"/>
    <mergeCell ref="A25:D25"/>
    <mergeCell ref="A1:D1"/>
    <mergeCell ref="A5:D5"/>
    <mergeCell ref="A6:D6"/>
    <mergeCell ref="A7:D8"/>
    <mergeCell ref="A9:D9"/>
  </mergeCells>
  <phoneticPr fontId="8" type="noConversion"/>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28"/>
  <sheetViews>
    <sheetView workbookViewId="0">
      <selection activeCell="A9" sqref="A9:D11"/>
    </sheetView>
  </sheetViews>
  <sheetFormatPr defaultRowHeight="13.5"/>
  <cols>
    <col min="1" max="1" width="16" style="29" customWidth="1"/>
    <col min="2" max="2" width="30.625" style="29" customWidth="1"/>
    <col min="3" max="4" width="20.625" style="29" customWidth="1"/>
    <col min="5" max="16384" width="9" style="29"/>
  </cols>
  <sheetData>
    <row r="1" spans="1:4" ht="22.5">
      <c r="A1" s="254" t="s">
        <v>164</v>
      </c>
      <c r="B1" s="254"/>
      <c r="C1" s="254"/>
      <c r="D1" s="254"/>
    </row>
    <row r="2" spans="1:4" ht="35.1" customHeight="1" thickBot="1">
      <c r="A2" s="266" t="s">
        <v>242</v>
      </c>
      <c r="B2" s="266"/>
      <c r="C2" s="104"/>
      <c r="D2" s="105" t="s">
        <v>217</v>
      </c>
    </row>
    <row r="3" spans="1:4" ht="21" customHeight="1">
      <c r="A3" s="30" t="s">
        <v>31</v>
      </c>
      <c r="B3" s="31" t="s">
        <v>11</v>
      </c>
      <c r="C3" s="106" t="s">
        <v>162</v>
      </c>
      <c r="D3" s="107" t="s">
        <v>160</v>
      </c>
    </row>
    <row r="4" spans="1:4" ht="20.25" customHeight="1" thickBot="1">
      <c r="A4" s="109" t="s">
        <v>163</v>
      </c>
      <c r="B4" s="33">
        <v>160</v>
      </c>
      <c r="C4" s="112">
        <v>34749.19</v>
      </c>
      <c r="D4" s="108">
        <v>34749.19</v>
      </c>
    </row>
    <row r="5" spans="1:4" ht="18.75" customHeight="1">
      <c r="A5" s="223" t="s">
        <v>32</v>
      </c>
      <c r="B5" s="256"/>
      <c r="C5" s="256"/>
      <c r="D5" s="225"/>
    </row>
    <row r="6" spans="1:4" ht="20.25" customHeight="1" thickBot="1">
      <c r="A6" s="257" t="s">
        <v>115</v>
      </c>
      <c r="B6" s="258"/>
      <c r="C6" s="258"/>
      <c r="D6" s="259"/>
    </row>
    <row r="7" spans="1:4" ht="18.75" customHeight="1">
      <c r="A7" s="223" t="s">
        <v>951</v>
      </c>
      <c r="B7" s="224"/>
      <c r="C7" s="224"/>
      <c r="D7" s="225"/>
    </row>
    <row r="8" spans="1:4" ht="42.75" customHeight="1" thickBot="1">
      <c r="A8" s="260"/>
      <c r="B8" s="261"/>
      <c r="C8" s="261"/>
      <c r="D8" s="262"/>
    </row>
    <row r="9" spans="1:4" ht="37.5" customHeight="1">
      <c r="A9" s="297" t="s">
        <v>952</v>
      </c>
      <c r="B9" s="298"/>
      <c r="C9" s="298"/>
      <c r="D9" s="299"/>
    </row>
    <row r="10" spans="1:4" ht="18.75" customHeight="1">
      <c r="A10" s="300"/>
      <c r="B10" s="301"/>
      <c r="C10" s="301"/>
      <c r="D10" s="302"/>
    </row>
    <row r="11" spans="1:4" ht="18.75" customHeight="1">
      <c r="A11" s="300"/>
      <c r="B11" s="301"/>
      <c r="C11" s="301"/>
      <c r="D11" s="302"/>
    </row>
    <row r="12" spans="1:4" ht="37.5" customHeight="1">
      <c r="A12" s="300" t="s">
        <v>943</v>
      </c>
      <c r="B12" s="308"/>
      <c r="C12" s="308"/>
      <c r="D12" s="302"/>
    </row>
    <row r="13" spans="1:4" ht="20.25" customHeight="1" thickBot="1">
      <c r="A13" s="229" t="s">
        <v>27</v>
      </c>
      <c r="B13" s="230"/>
      <c r="C13" s="230"/>
      <c r="D13" s="231"/>
    </row>
    <row r="14" spans="1:4" ht="37.5" customHeight="1">
      <c r="A14" s="223" t="s">
        <v>35</v>
      </c>
      <c r="B14" s="224"/>
      <c r="C14" s="224"/>
      <c r="D14" s="225"/>
    </row>
    <row r="15" spans="1:4" ht="18.75" customHeight="1">
      <c r="A15" s="226" t="s">
        <v>158</v>
      </c>
      <c r="B15" s="227"/>
      <c r="C15" s="227"/>
      <c r="D15" s="228"/>
    </row>
    <row r="16" spans="1:4" ht="18.75" customHeight="1">
      <c r="A16" s="226"/>
      <c r="B16" s="227"/>
      <c r="C16" s="227"/>
      <c r="D16" s="228"/>
    </row>
    <row r="17" spans="1:5" ht="18.75" customHeight="1">
      <c r="A17" s="226"/>
      <c r="B17" s="227"/>
      <c r="C17" s="227"/>
      <c r="D17" s="228"/>
    </row>
    <row r="18" spans="1:5" ht="37.5" customHeight="1">
      <c r="A18" s="271" t="s">
        <v>36</v>
      </c>
      <c r="B18" s="272"/>
      <c r="C18" s="272"/>
      <c r="D18" s="273"/>
    </row>
    <row r="19" spans="1:5" ht="20.25" customHeight="1" thickBot="1">
      <c r="A19" s="229" t="s">
        <v>27</v>
      </c>
      <c r="B19" s="230"/>
      <c r="C19" s="230"/>
      <c r="D19" s="231"/>
    </row>
    <row r="20" spans="1:5" ht="37.5" customHeight="1">
      <c r="A20" s="223" t="s">
        <v>28</v>
      </c>
      <c r="B20" s="224"/>
      <c r="C20" s="224"/>
      <c r="D20" s="225"/>
    </row>
    <row r="21" spans="1:5" ht="18.75" customHeight="1">
      <c r="A21" s="226"/>
      <c r="B21" s="227"/>
      <c r="C21" s="227"/>
      <c r="D21" s="228"/>
    </row>
    <row r="22" spans="1:5" ht="18.75" customHeight="1">
      <c r="A22" s="226"/>
      <c r="B22" s="227"/>
      <c r="C22" s="227"/>
      <c r="D22" s="228"/>
    </row>
    <row r="23" spans="1:5" ht="18.75" customHeight="1">
      <c r="A23" s="236" t="s">
        <v>29</v>
      </c>
      <c r="B23" s="237"/>
      <c r="C23" s="237"/>
      <c r="D23" s="238"/>
    </row>
    <row r="24" spans="1:5" ht="20.25" customHeight="1" thickBot="1">
      <c r="A24" s="229" t="s">
        <v>27</v>
      </c>
      <c r="B24" s="230"/>
      <c r="C24" s="230"/>
      <c r="D24" s="231"/>
    </row>
    <row r="25" spans="1:5">
      <c r="A25" s="34" t="s">
        <v>37</v>
      </c>
    </row>
    <row r="26" spans="1:5" ht="21" customHeight="1">
      <c r="A26" s="270" t="s">
        <v>38</v>
      </c>
      <c r="B26" s="270"/>
      <c r="C26" s="270"/>
      <c r="D26" s="270"/>
    </row>
    <row r="27" spans="1:5" ht="15.95" customHeight="1">
      <c r="A27" s="29" t="s">
        <v>39</v>
      </c>
    </row>
    <row r="28" spans="1:5" ht="15.95" customHeight="1">
      <c r="A28" s="270" t="s">
        <v>30</v>
      </c>
      <c r="B28" s="270"/>
      <c r="C28" s="270"/>
      <c r="D28" s="270"/>
      <c r="E28" s="270"/>
    </row>
  </sheetData>
  <mergeCells count="21">
    <mergeCell ref="A22:D22"/>
    <mergeCell ref="A23:D23"/>
    <mergeCell ref="A24:D24"/>
    <mergeCell ref="A26:D26"/>
    <mergeCell ref="A28:E28"/>
    <mergeCell ref="A21:D21"/>
    <mergeCell ref="A12:D12"/>
    <mergeCell ref="A13:D13"/>
    <mergeCell ref="A14:D14"/>
    <mergeCell ref="A15:D15"/>
    <mergeCell ref="A16:D16"/>
    <mergeCell ref="A17:D17"/>
    <mergeCell ref="A18:D18"/>
    <mergeCell ref="A19:D19"/>
    <mergeCell ref="A20:D20"/>
    <mergeCell ref="A9:D11"/>
    <mergeCell ref="A1:D1"/>
    <mergeCell ref="A2:B2"/>
    <mergeCell ref="A5:D5"/>
    <mergeCell ref="A6:D6"/>
    <mergeCell ref="A7:D8"/>
  </mergeCells>
  <phoneticPr fontId="9" type="noConversion"/>
  <pageMargins left="0.7" right="0.7" top="0.75" bottom="0.75"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195"/>
  <sheetViews>
    <sheetView topLeftCell="A172" zoomScaleNormal="100" workbookViewId="0">
      <selection activeCell="F14" sqref="F14"/>
    </sheetView>
  </sheetViews>
  <sheetFormatPr defaultRowHeight="13.5"/>
  <cols>
    <col min="1" max="1" width="9" style="56" customWidth="1"/>
    <col min="2" max="2" width="10.25" style="56" customWidth="1"/>
    <col min="3" max="3" width="9" style="56"/>
    <col min="4" max="4" width="6.375" style="56" customWidth="1"/>
    <col min="5" max="5" width="8.5" style="67" customWidth="1"/>
    <col min="6" max="6" width="12.125" style="80" customWidth="1"/>
    <col min="7" max="7" width="9.25" style="80" customWidth="1"/>
    <col min="8" max="8" width="6.75" style="56" bestFit="1" customWidth="1"/>
    <col min="9" max="9" width="9" style="56"/>
    <col min="10" max="10" width="9" style="117"/>
  </cols>
  <sheetData>
    <row r="1" spans="1:10" ht="39.950000000000003" customHeight="1">
      <c r="A1" s="274" t="s">
        <v>125</v>
      </c>
      <c r="B1" s="274"/>
      <c r="C1" s="274"/>
      <c r="D1" s="274"/>
      <c r="E1" s="274"/>
      <c r="F1" s="274"/>
      <c r="G1" s="274"/>
      <c r="H1" s="274"/>
      <c r="I1" s="274"/>
      <c r="J1" s="116"/>
    </row>
    <row r="2" spans="1:10" ht="15.75">
      <c r="A2" s="55" t="s">
        <v>37</v>
      </c>
      <c r="B2" s="54"/>
      <c r="C2" s="54"/>
      <c r="D2" s="54"/>
      <c r="E2" s="65"/>
      <c r="F2" s="78"/>
      <c r="G2" s="78"/>
      <c r="H2" s="54"/>
      <c r="I2" s="54"/>
      <c r="J2" s="116"/>
    </row>
    <row r="3" spans="1:10" ht="14.25">
      <c r="A3" s="274" t="s">
        <v>109</v>
      </c>
      <c r="B3" s="274"/>
      <c r="C3" s="274"/>
      <c r="D3" s="274"/>
      <c r="E3" s="274"/>
      <c r="F3" s="274"/>
      <c r="G3" s="274"/>
      <c r="H3" s="274"/>
      <c r="I3" s="274"/>
      <c r="J3" s="116"/>
    </row>
    <row r="4" spans="1:10" ht="16.5" thickBot="1">
      <c r="A4" s="55" t="s">
        <v>37</v>
      </c>
      <c r="B4" s="54"/>
      <c r="C4" s="54"/>
      <c r="D4" s="54"/>
      <c r="E4" s="65"/>
      <c r="F4" s="78"/>
      <c r="G4" s="78"/>
      <c r="H4" s="54"/>
      <c r="I4" s="54"/>
      <c r="J4" s="116"/>
    </row>
    <row r="5" spans="1:10" ht="23.25" thickBot="1">
      <c r="A5" s="57" t="s">
        <v>21</v>
      </c>
      <c r="B5" s="57" t="s">
        <v>22</v>
      </c>
      <c r="C5" s="57" t="s">
        <v>42</v>
      </c>
      <c r="D5" s="57" t="s">
        <v>43</v>
      </c>
      <c r="E5" s="66" t="s">
        <v>11</v>
      </c>
      <c r="F5" s="79" t="s">
        <v>12</v>
      </c>
      <c r="G5" s="79" t="s">
        <v>122</v>
      </c>
      <c r="H5" s="57" t="s">
        <v>25</v>
      </c>
      <c r="I5" s="57" t="s">
        <v>23</v>
      </c>
      <c r="J5" s="114" t="s">
        <v>123</v>
      </c>
    </row>
    <row r="6" spans="1:10" ht="14.25" thickBot="1">
      <c r="A6" s="144" t="s">
        <v>243</v>
      </c>
      <c r="B6" s="144" t="s">
        <v>244</v>
      </c>
      <c r="C6" s="144" t="s">
        <v>245</v>
      </c>
      <c r="D6" s="144" t="s">
        <v>246</v>
      </c>
      <c r="E6" s="145">
        <v>1</v>
      </c>
      <c r="F6" s="146">
        <v>2490</v>
      </c>
      <c r="G6" s="146">
        <v>0</v>
      </c>
      <c r="H6" s="144" t="s">
        <v>232</v>
      </c>
      <c r="I6" s="144" t="s">
        <v>247</v>
      </c>
      <c r="J6" s="147" t="s">
        <v>248</v>
      </c>
    </row>
    <row r="7" spans="1:10" ht="14.25" thickBot="1">
      <c r="A7" s="144" t="s">
        <v>249</v>
      </c>
      <c r="B7" s="144" t="s">
        <v>250</v>
      </c>
      <c r="C7" s="144" t="s">
        <v>246</v>
      </c>
      <c r="D7" s="144" t="s">
        <v>246</v>
      </c>
      <c r="E7" s="145">
        <v>1</v>
      </c>
      <c r="F7" s="146">
        <v>880</v>
      </c>
      <c r="G7" s="146">
        <v>0</v>
      </c>
      <c r="H7" s="144" t="s">
        <v>251</v>
      </c>
      <c r="I7" s="144" t="s">
        <v>252</v>
      </c>
      <c r="J7" s="147" t="s">
        <v>248</v>
      </c>
    </row>
    <row r="8" spans="1:10" ht="14.25" thickBot="1">
      <c r="A8" s="144" t="s">
        <v>225</v>
      </c>
      <c r="B8" s="144" t="s">
        <v>226</v>
      </c>
      <c r="C8" s="144" t="s">
        <v>227</v>
      </c>
      <c r="D8" s="144" t="s">
        <v>246</v>
      </c>
      <c r="E8" s="145">
        <v>1</v>
      </c>
      <c r="F8" s="146">
        <v>229600</v>
      </c>
      <c r="G8" s="146">
        <v>0</v>
      </c>
      <c r="H8" s="144" t="s">
        <v>228</v>
      </c>
      <c r="I8" s="144" t="s">
        <v>253</v>
      </c>
      <c r="J8" s="147" t="s">
        <v>248</v>
      </c>
    </row>
    <row r="9" spans="1:10" ht="14.25" thickBot="1">
      <c r="A9" s="144" t="s">
        <v>254</v>
      </c>
      <c r="B9" s="144" t="s">
        <v>255</v>
      </c>
      <c r="C9" s="144" t="s">
        <v>256</v>
      </c>
      <c r="D9" s="144" t="s">
        <v>257</v>
      </c>
      <c r="E9" s="145">
        <v>1</v>
      </c>
      <c r="F9" s="146">
        <v>5876.98</v>
      </c>
      <c r="G9" s="146">
        <v>0</v>
      </c>
      <c r="H9" s="144" t="s">
        <v>258</v>
      </c>
      <c r="I9" s="144" t="s">
        <v>259</v>
      </c>
      <c r="J9" s="147" t="s">
        <v>248</v>
      </c>
    </row>
    <row r="10" spans="1:10" ht="14.25" thickBot="1">
      <c r="A10" s="144" t="s">
        <v>260</v>
      </c>
      <c r="B10" s="144" t="s">
        <v>261</v>
      </c>
      <c r="C10" s="144" t="s">
        <v>262</v>
      </c>
      <c r="D10" s="144" t="s">
        <v>263</v>
      </c>
      <c r="E10" s="145">
        <v>1</v>
      </c>
      <c r="F10" s="146">
        <v>2036</v>
      </c>
      <c r="G10" s="146">
        <v>0</v>
      </c>
      <c r="H10" s="144" t="s">
        <v>237</v>
      </c>
      <c r="I10" s="144" t="s">
        <v>264</v>
      </c>
      <c r="J10" s="147" t="s">
        <v>248</v>
      </c>
    </row>
    <row r="11" spans="1:10" ht="14.25" thickBot="1">
      <c r="A11" s="144" t="s">
        <v>265</v>
      </c>
      <c r="B11" s="144" t="s">
        <v>266</v>
      </c>
      <c r="C11" s="144" t="s">
        <v>267</v>
      </c>
      <c r="D11" s="144" t="s">
        <v>263</v>
      </c>
      <c r="E11" s="145">
        <v>1</v>
      </c>
      <c r="F11" s="146">
        <v>1400</v>
      </c>
      <c r="G11" s="146">
        <v>0</v>
      </c>
      <c r="H11" s="144" t="s">
        <v>268</v>
      </c>
      <c r="I11" s="144" t="s">
        <v>269</v>
      </c>
      <c r="J11" s="147" t="s">
        <v>248</v>
      </c>
    </row>
    <row r="12" spans="1:10" ht="14.25" thickBot="1">
      <c r="A12" s="144" t="s">
        <v>270</v>
      </c>
      <c r="B12" s="144" t="s">
        <v>271</v>
      </c>
      <c r="C12" s="144" t="s">
        <v>272</v>
      </c>
      <c r="D12" s="144" t="s">
        <v>263</v>
      </c>
      <c r="E12" s="145">
        <v>1</v>
      </c>
      <c r="F12" s="146">
        <v>1680</v>
      </c>
      <c r="G12" s="146">
        <v>0</v>
      </c>
      <c r="H12" s="144" t="s">
        <v>268</v>
      </c>
      <c r="I12" s="144" t="s">
        <v>269</v>
      </c>
      <c r="J12" s="147" t="s">
        <v>248</v>
      </c>
    </row>
    <row r="13" spans="1:10" ht="14.25" thickBot="1">
      <c r="A13" s="144" t="s">
        <v>273</v>
      </c>
      <c r="B13" s="144" t="s">
        <v>274</v>
      </c>
      <c r="C13" s="144" t="s">
        <v>275</v>
      </c>
      <c r="D13" s="144" t="s">
        <v>263</v>
      </c>
      <c r="E13" s="145">
        <v>1</v>
      </c>
      <c r="F13" s="146">
        <v>1680</v>
      </c>
      <c r="G13" s="146">
        <v>0</v>
      </c>
      <c r="H13" s="144" t="s">
        <v>268</v>
      </c>
      <c r="I13" s="144" t="s">
        <v>269</v>
      </c>
      <c r="J13" s="147" t="s">
        <v>248</v>
      </c>
    </row>
    <row r="14" spans="1:10" ht="14.25" thickBot="1">
      <c r="A14" s="144" t="s">
        <v>276</v>
      </c>
      <c r="B14" s="144" t="s">
        <v>277</v>
      </c>
      <c r="C14" s="144" t="s">
        <v>278</v>
      </c>
      <c r="D14" s="144" t="s">
        <v>263</v>
      </c>
      <c r="E14" s="145">
        <v>1</v>
      </c>
      <c r="F14" s="146">
        <v>1570</v>
      </c>
      <c r="G14" s="146">
        <v>0</v>
      </c>
      <c r="H14" s="144" t="s">
        <v>268</v>
      </c>
      <c r="I14" s="144" t="s">
        <v>269</v>
      </c>
      <c r="J14" s="147" t="s">
        <v>248</v>
      </c>
    </row>
    <row r="15" spans="1:10" ht="14.25" thickBot="1">
      <c r="A15" s="144" t="s">
        <v>279</v>
      </c>
      <c r="B15" s="144" t="s">
        <v>280</v>
      </c>
      <c r="C15" s="144" t="s">
        <v>281</v>
      </c>
      <c r="D15" s="144" t="s">
        <v>246</v>
      </c>
      <c r="E15" s="145">
        <v>1</v>
      </c>
      <c r="F15" s="146">
        <v>27495</v>
      </c>
      <c r="G15" s="146">
        <v>0</v>
      </c>
      <c r="H15" s="144" t="s">
        <v>222</v>
      </c>
      <c r="I15" s="144" t="s">
        <v>282</v>
      </c>
      <c r="J15" s="147" t="s">
        <v>248</v>
      </c>
    </row>
    <row r="16" spans="1:10" ht="14.25" thickBot="1">
      <c r="A16" s="144" t="s">
        <v>283</v>
      </c>
      <c r="B16" s="144" t="s">
        <v>284</v>
      </c>
      <c r="C16" s="144" t="s">
        <v>285</v>
      </c>
      <c r="D16" s="144" t="s">
        <v>246</v>
      </c>
      <c r="E16" s="145">
        <v>1</v>
      </c>
      <c r="F16" s="146">
        <v>115080</v>
      </c>
      <c r="G16" s="146">
        <v>0</v>
      </c>
      <c r="H16" s="144" t="s">
        <v>237</v>
      </c>
      <c r="I16" s="144" t="s">
        <v>253</v>
      </c>
      <c r="J16" s="147" t="s">
        <v>248</v>
      </c>
    </row>
    <row r="17" spans="1:10" ht="14.25" thickBot="1">
      <c r="A17" s="144" t="s">
        <v>286</v>
      </c>
      <c r="B17" s="144" t="s">
        <v>287</v>
      </c>
      <c r="C17" s="144" t="s">
        <v>288</v>
      </c>
      <c r="D17" s="144" t="s">
        <v>246</v>
      </c>
      <c r="E17" s="145">
        <v>1</v>
      </c>
      <c r="F17" s="146">
        <v>1330</v>
      </c>
      <c r="G17" s="146">
        <v>0</v>
      </c>
      <c r="H17" s="144" t="s">
        <v>289</v>
      </c>
      <c r="I17" s="144" t="s">
        <v>290</v>
      </c>
      <c r="J17" s="147" t="s">
        <v>248</v>
      </c>
    </row>
    <row r="18" spans="1:10" ht="14.25" thickBot="1">
      <c r="A18" s="144" t="s">
        <v>291</v>
      </c>
      <c r="B18" s="144" t="s">
        <v>292</v>
      </c>
      <c r="C18" s="144" t="s">
        <v>293</v>
      </c>
      <c r="D18" s="144" t="s">
        <v>294</v>
      </c>
      <c r="E18" s="145">
        <v>1</v>
      </c>
      <c r="F18" s="146">
        <v>4350</v>
      </c>
      <c r="G18" s="146">
        <v>0</v>
      </c>
      <c r="H18" s="144" t="s">
        <v>295</v>
      </c>
      <c r="I18" s="144" t="s">
        <v>296</v>
      </c>
      <c r="J18" s="147" t="s">
        <v>248</v>
      </c>
    </row>
    <row r="19" spans="1:10" ht="14.25" thickBot="1">
      <c r="A19" s="144" t="s">
        <v>297</v>
      </c>
      <c r="B19" s="144" t="s">
        <v>298</v>
      </c>
      <c r="C19" s="144" t="s">
        <v>299</v>
      </c>
      <c r="D19" s="144" t="s">
        <v>263</v>
      </c>
      <c r="E19" s="145">
        <v>1</v>
      </c>
      <c r="F19" s="146">
        <v>1200</v>
      </c>
      <c r="G19" s="146">
        <v>170</v>
      </c>
      <c r="H19" s="144" t="s">
        <v>300</v>
      </c>
      <c r="I19" s="144" t="s">
        <v>301</v>
      </c>
      <c r="J19" s="147" t="s">
        <v>248</v>
      </c>
    </row>
    <row r="20" spans="1:10" ht="14.25" thickBot="1">
      <c r="A20" s="144" t="s">
        <v>302</v>
      </c>
      <c r="B20" s="144" t="s">
        <v>303</v>
      </c>
      <c r="C20" s="144" t="s">
        <v>304</v>
      </c>
      <c r="D20" s="144" t="s">
        <v>263</v>
      </c>
      <c r="E20" s="145">
        <v>1</v>
      </c>
      <c r="F20" s="146">
        <v>5600</v>
      </c>
      <c r="G20" s="146">
        <v>793.09</v>
      </c>
      <c r="H20" s="144" t="s">
        <v>300</v>
      </c>
      <c r="I20" s="144" t="s">
        <v>301</v>
      </c>
      <c r="J20" s="147" t="s">
        <v>248</v>
      </c>
    </row>
    <row r="21" spans="1:10" ht="14.25" thickBot="1">
      <c r="A21" s="144" t="s">
        <v>305</v>
      </c>
      <c r="B21" s="144" t="s">
        <v>306</v>
      </c>
      <c r="C21" s="144" t="s">
        <v>307</v>
      </c>
      <c r="D21" s="144" t="s">
        <v>308</v>
      </c>
      <c r="E21" s="145">
        <v>1</v>
      </c>
      <c r="F21" s="146">
        <v>3600</v>
      </c>
      <c r="G21" s="146">
        <v>0</v>
      </c>
      <c r="H21" s="144" t="s">
        <v>309</v>
      </c>
      <c r="I21" s="144" t="s">
        <v>310</v>
      </c>
      <c r="J21" s="147" t="s">
        <v>248</v>
      </c>
    </row>
    <row r="22" spans="1:10" ht="14.25" thickBot="1">
      <c r="A22" s="144" t="s">
        <v>311</v>
      </c>
      <c r="B22" s="144" t="s">
        <v>306</v>
      </c>
      <c r="C22" s="144" t="s">
        <v>307</v>
      </c>
      <c r="D22" s="144" t="s">
        <v>308</v>
      </c>
      <c r="E22" s="145">
        <v>1</v>
      </c>
      <c r="F22" s="146">
        <v>3600</v>
      </c>
      <c r="G22" s="146">
        <v>0</v>
      </c>
      <c r="H22" s="144" t="s">
        <v>309</v>
      </c>
      <c r="I22" s="144" t="s">
        <v>310</v>
      </c>
      <c r="J22" s="147" t="s">
        <v>248</v>
      </c>
    </row>
    <row r="23" spans="1:10" ht="14.25" thickBot="1">
      <c r="A23" s="144" t="s">
        <v>312</v>
      </c>
      <c r="B23" s="144" t="s">
        <v>306</v>
      </c>
      <c r="C23" s="144" t="s">
        <v>307</v>
      </c>
      <c r="D23" s="144" t="s">
        <v>308</v>
      </c>
      <c r="E23" s="145">
        <v>1</v>
      </c>
      <c r="F23" s="146">
        <v>3600</v>
      </c>
      <c r="G23" s="146">
        <v>0</v>
      </c>
      <c r="H23" s="144" t="s">
        <v>309</v>
      </c>
      <c r="I23" s="144" t="s">
        <v>310</v>
      </c>
      <c r="J23" s="147" t="s">
        <v>248</v>
      </c>
    </row>
    <row r="24" spans="1:10" ht="14.25" thickBot="1">
      <c r="A24" s="144" t="s">
        <v>313</v>
      </c>
      <c r="B24" s="144" t="s">
        <v>314</v>
      </c>
      <c r="C24" s="144" t="s">
        <v>263</v>
      </c>
      <c r="D24" s="144" t="s">
        <v>263</v>
      </c>
      <c r="E24" s="145">
        <v>1</v>
      </c>
      <c r="F24" s="146">
        <v>780</v>
      </c>
      <c r="G24" s="146">
        <v>0</v>
      </c>
      <c r="H24" s="144" t="s">
        <v>315</v>
      </c>
      <c r="I24" s="144" t="s">
        <v>316</v>
      </c>
      <c r="J24" s="147" t="s">
        <v>248</v>
      </c>
    </row>
    <row r="25" spans="1:10" ht="14.25" thickBot="1">
      <c r="A25" s="144" t="s">
        <v>317</v>
      </c>
      <c r="B25" s="144" t="s">
        <v>314</v>
      </c>
      <c r="C25" s="144" t="s">
        <v>263</v>
      </c>
      <c r="D25" s="144" t="s">
        <v>263</v>
      </c>
      <c r="E25" s="145">
        <v>1</v>
      </c>
      <c r="F25" s="146">
        <v>780</v>
      </c>
      <c r="G25" s="146">
        <v>0</v>
      </c>
      <c r="H25" s="144" t="s">
        <v>318</v>
      </c>
      <c r="I25" s="144" t="s">
        <v>316</v>
      </c>
      <c r="J25" s="147" t="s">
        <v>248</v>
      </c>
    </row>
    <row r="26" spans="1:10" ht="14.25" thickBot="1">
      <c r="A26" s="144" t="s">
        <v>319</v>
      </c>
      <c r="B26" s="144" t="s">
        <v>320</v>
      </c>
      <c r="C26" s="144" t="s">
        <v>321</v>
      </c>
      <c r="D26" s="144" t="s">
        <v>263</v>
      </c>
      <c r="E26" s="145">
        <v>1</v>
      </c>
      <c r="F26" s="146">
        <v>14000</v>
      </c>
      <c r="G26" s="146">
        <v>0</v>
      </c>
      <c r="H26" s="144" t="s">
        <v>318</v>
      </c>
      <c r="I26" s="144" t="s">
        <v>322</v>
      </c>
      <c r="J26" s="147" t="s">
        <v>248</v>
      </c>
    </row>
    <row r="27" spans="1:10" ht="14.25" thickBot="1">
      <c r="A27" s="144" t="s">
        <v>323</v>
      </c>
      <c r="B27" s="144" t="s">
        <v>324</v>
      </c>
      <c r="C27" s="144" t="s">
        <v>325</v>
      </c>
      <c r="D27" s="144" t="s">
        <v>263</v>
      </c>
      <c r="E27" s="145">
        <v>1</v>
      </c>
      <c r="F27" s="146">
        <v>18800</v>
      </c>
      <c r="G27" s="146">
        <v>0</v>
      </c>
      <c r="H27" s="144" t="s">
        <v>318</v>
      </c>
      <c r="I27" s="144" t="s">
        <v>322</v>
      </c>
      <c r="J27" s="147" t="s">
        <v>248</v>
      </c>
    </row>
    <row r="28" spans="1:10" ht="14.25" thickBot="1">
      <c r="A28" s="144" t="s">
        <v>326</v>
      </c>
      <c r="B28" s="144" t="s">
        <v>327</v>
      </c>
      <c r="C28" s="144" t="s">
        <v>328</v>
      </c>
      <c r="D28" s="144" t="s">
        <v>263</v>
      </c>
      <c r="E28" s="145">
        <v>1</v>
      </c>
      <c r="F28" s="146">
        <v>3000</v>
      </c>
      <c r="G28" s="146">
        <v>0</v>
      </c>
      <c r="H28" s="144" t="s">
        <v>258</v>
      </c>
      <c r="I28" s="144" t="s">
        <v>329</v>
      </c>
      <c r="J28" s="147" t="s">
        <v>248</v>
      </c>
    </row>
    <row r="29" spans="1:10" ht="14.25" thickBot="1">
      <c r="A29" s="144" t="s">
        <v>330</v>
      </c>
      <c r="B29" s="144" t="s">
        <v>327</v>
      </c>
      <c r="C29" s="144" t="s">
        <v>328</v>
      </c>
      <c r="D29" s="144" t="s">
        <v>263</v>
      </c>
      <c r="E29" s="145">
        <v>1</v>
      </c>
      <c r="F29" s="146">
        <v>3000</v>
      </c>
      <c r="G29" s="146">
        <v>0</v>
      </c>
      <c r="H29" s="144" t="s">
        <v>258</v>
      </c>
      <c r="I29" s="144" t="s">
        <v>329</v>
      </c>
      <c r="J29" s="147" t="s">
        <v>248</v>
      </c>
    </row>
    <row r="30" spans="1:10" ht="14.25" thickBot="1">
      <c r="A30" s="144" t="s">
        <v>331</v>
      </c>
      <c r="B30" s="144" t="s">
        <v>332</v>
      </c>
      <c r="C30" s="144" t="s">
        <v>333</v>
      </c>
      <c r="D30" s="144" t="s">
        <v>263</v>
      </c>
      <c r="E30" s="145">
        <v>1</v>
      </c>
      <c r="F30" s="146">
        <v>5000</v>
      </c>
      <c r="G30" s="146">
        <v>0</v>
      </c>
      <c r="H30" s="144" t="s">
        <v>258</v>
      </c>
      <c r="I30" s="144" t="s">
        <v>329</v>
      </c>
      <c r="J30" s="147" t="s">
        <v>248</v>
      </c>
    </row>
    <row r="31" spans="1:10" ht="14.25" thickBot="1">
      <c r="A31" s="144" t="s">
        <v>334</v>
      </c>
      <c r="B31" s="144" t="s">
        <v>335</v>
      </c>
      <c r="C31" s="144" t="s">
        <v>336</v>
      </c>
      <c r="D31" s="144" t="s">
        <v>263</v>
      </c>
      <c r="E31" s="145">
        <v>1</v>
      </c>
      <c r="F31" s="146">
        <v>28000</v>
      </c>
      <c r="G31" s="146">
        <v>0</v>
      </c>
      <c r="H31" s="144" t="s">
        <v>337</v>
      </c>
      <c r="I31" s="144" t="s">
        <v>338</v>
      </c>
      <c r="J31" s="147" t="s">
        <v>248</v>
      </c>
    </row>
    <row r="32" spans="1:10" ht="14.25" thickBot="1">
      <c r="A32" s="144" t="s">
        <v>339</v>
      </c>
      <c r="B32" s="144" t="s">
        <v>340</v>
      </c>
      <c r="C32" s="144" t="s">
        <v>341</v>
      </c>
      <c r="D32" s="144" t="s">
        <v>263</v>
      </c>
      <c r="E32" s="145">
        <v>1</v>
      </c>
      <c r="F32" s="146">
        <v>4750</v>
      </c>
      <c r="G32" s="146">
        <v>0</v>
      </c>
      <c r="H32" s="144" t="s">
        <v>342</v>
      </c>
      <c r="I32" s="144" t="s">
        <v>343</v>
      </c>
      <c r="J32" s="147" t="s">
        <v>248</v>
      </c>
    </row>
    <row r="33" spans="1:10" ht="14.25" thickBot="1">
      <c r="A33" s="144" t="s">
        <v>344</v>
      </c>
      <c r="B33" s="144" t="s">
        <v>340</v>
      </c>
      <c r="C33" s="144" t="s">
        <v>341</v>
      </c>
      <c r="D33" s="144" t="s">
        <v>263</v>
      </c>
      <c r="E33" s="145">
        <v>1</v>
      </c>
      <c r="F33" s="146">
        <v>4750</v>
      </c>
      <c r="G33" s="146">
        <v>0</v>
      </c>
      <c r="H33" s="144" t="s">
        <v>342</v>
      </c>
      <c r="I33" s="144" t="s">
        <v>343</v>
      </c>
      <c r="J33" s="147" t="s">
        <v>248</v>
      </c>
    </row>
    <row r="34" spans="1:10" ht="14.25" thickBot="1">
      <c r="A34" s="144" t="s">
        <v>345</v>
      </c>
      <c r="B34" s="144" t="s">
        <v>346</v>
      </c>
      <c r="C34" s="144" t="s">
        <v>347</v>
      </c>
      <c r="D34" s="144" t="s">
        <v>263</v>
      </c>
      <c r="E34" s="145">
        <v>1</v>
      </c>
      <c r="F34" s="146">
        <v>4500</v>
      </c>
      <c r="G34" s="146">
        <v>525</v>
      </c>
      <c r="H34" s="144" t="s">
        <v>348</v>
      </c>
      <c r="I34" s="144" t="s">
        <v>349</v>
      </c>
      <c r="J34" s="147" t="s">
        <v>248</v>
      </c>
    </row>
    <row r="35" spans="1:10" ht="14.25" thickBot="1">
      <c r="A35" s="144" t="s">
        <v>350</v>
      </c>
      <c r="B35" s="144" t="s">
        <v>303</v>
      </c>
      <c r="C35" s="144" t="s">
        <v>351</v>
      </c>
      <c r="D35" s="144" t="s">
        <v>263</v>
      </c>
      <c r="E35" s="145">
        <v>1</v>
      </c>
      <c r="F35" s="146">
        <v>2700</v>
      </c>
      <c r="G35" s="146">
        <v>315</v>
      </c>
      <c r="H35" s="144" t="s">
        <v>348</v>
      </c>
      <c r="I35" s="144" t="s">
        <v>349</v>
      </c>
      <c r="J35" s="147" t="s">
        <v>248</v>
      </c>
    </row>
    <row r="36" spans="1:10" ht="14.25" thickBot="1">
      <c r="A36" s="144" t="s">
        <v>352</v>
      </c>
      <c r="B36" s="144" t="s">
        <v>353</v>
      </c>
      <c r="C36" s="144" t="s">
        <v>354</v>
      </c>
      <c r="D36" s="144" t="s">
        <v>263</v>
      </c>
      <c r="E36" s="145">
        <v>1</v>
      </c>
      <c r="F36" s="146">
        <v>9300</v>
      </c>
      <c r="G36" s="146">
        <v>0</v>
      </c>
      <c r="H36" s="144" t="s">
        <v>348</v>
      </c>
      <c r="I36" s="144" t="s">
        <v>349</v>
      </c>
      <c r="J36" s="147" t="s">
        <v>248</v>
      </c>
    </row>
    <row r="37" spans="1:10" ht="14.25" thickBot="1">
      <c r="A37" s="144" t="s">
        <v>355</v>
      </c>
      <c r="B37" s="144" t="s">
        <v>356</v>
      </c>
      <c r="C37" s="144" t="s">
        <v>357</v>
      </c>
      <c r="D37" s="144" t="s">
        <v>358</v>
      </c>
      <c r="E37" s="145">
        <v>1</v>
      </c>
      <c r="F37" s="146">
        <v>6810</v>
      </c>
      <c r="G37" s="146">
        <v>0</v>
      </c>
      <c r="H37" s="144" t="s">
        <v>300</v>
      </c>
      <c r="I37" s="144" t="s">
        <v>359</v>
      </c>
      <c r="J37" s="147" t="s">
        <v>248</v>
      </c>
    </row>
    <row r="38" spans="1:10" ht="14.25" thickBot="1">
      <c r="A38" s="144" t="s">
        <v>360</v>
      </c>
      <c r="B38" s="144" t="s">
        <v>361</v>
      </c>
      <c r="C38" s="144" t="s">
        <v>362</v>
      </c>
      <c r="D38" s="144" t="s">
        <v>263</v>
      </c>
      <c r="E38" s="145">
        <v>1</v>
      </c>
      <c r="F38" s="146">
        <v>22950</v>
      </c>
      <c r="G38" s="146">
        <v>0</v>
      </c>
      <c r="H38" s="144" t="s">
        <v>222</v>
      </c>
      <c r="I38" s="144" t="s">
        <v>363</v>
      </c>
      <c r="J38" s="147" t="s">
        <v>248</v>
      </c>
    </row>
    <row r="39" spans="1:10" ht="14.25" thickBot="1">
      <c r="A39" s="144" t="s">
        <v>364</v>
      </c>
      <c r="B39" s="144" t="s">
        <v>306</v>
      </c>
      <c r="C39" s="144" t="s">
        <v>365</v>
      </c>
      <c r="D39" s="144" t="s">
        <v>366</v>
      </c>
      <c r="E39" s="145">
        <v>1</v>
      </c>
      <c r="F39" s="146">
        <v>4999</v>
      </c>
      <c r="G39" s="146">
        <v>0</v>
      </c>
      <c r="H39" s="144" t="s">
        <v>367</v>
      </c>
      <c r="I39" s="144" t="s">
        <v>363</v>
      </c>
      <c r="J39" s="147" t="s">
        <v>248</v>
      </c>
    </row>
    <row r="40" spans="1:10" ht="14.25" thickBot="1">
      <c r="A40" s="144" t="s">
        <v>368</v>
      </c>
      <c r="B40" s="144" t="s">
        <v>369</v>
      </c>
      <c r="C40" s="144" t="s">
        <v>370</v>
      </c>
      <c r="D40" s="144" t="s">
        <v>371</v>
      </c>
      <c r="E40" s="145">
        <v>1</v>
      </c>
      <c r="F40" s="146">
        <v>2799</v>
      </c>
      <c r="G40" s="146">
        <v>0</v>
      </c>
      <c r="H40" s="144" t="s">
        <v>258</v>
      </c>
      <c r="I40" s="144" t="s">
        <v>372</v>
      </c>
      <c r="J40" s="147" t="s">
        <v>248</v>
      </c>
    </row>
    <row r="41" spans="1:10" ht="14.25" thickBot="1">
      <c r="A41" s="144" t="s">
        <v>373</v>
      </c>
      <c r="B41" s="144" t="s">
        <v>374</v>
      </c>
      <c r="C41" s="144" t="s">
        <v>375</v>
      </c>
      <c r="D41" s="144" t="s">
        <v>263</v>
      </c>
      <c r="E41" s="145">
        <v>1</v>
      </c>
      <c r="F41" s="146">
        <v>36234</v>
      </c>
      <c r="G41" s="146">
        <v>0</v>
      </c>
      <c r="H41" s="144" t="s">
        <v>232</v>
      </c>
      <c r="I41" s="144" t="s">
        <v>376</v>
      </c>
      <c r="J41" s="147" t="s">
        <v>248</v>
      </c>
    </row>
    <row r="42" spans="1:10" ht="14.25" thickBot="1">
      <c r="A42" s="144" t="s">
        <v>377</v>
      </c>
      <c r="B42" s="144" t="s">
        <v>378</v>
      </c>
      <c r="C42" s="144" t="s">
        <v>379</v>
      </c>
      <c r="D42" s="144" t="s">
        <v>263</v>
      </c>
      <c r="E42" s="145">
        <v>1</v>
      </c>
      <c r="F42" s="146">
        <v>1641</v>
      </c>
      <c r="G42" s="146">
        <v>0</v>
      </c>
      <c r="H42" s="144" t="s">
        <v>367</v>
      </c>
      <c r="I42" s="144" t="s">
        <v>380</v>
      </c>
      <c r="J42" s="147" t="s">
        <v>248</v>
      </c>
    </row>
    <row r="43" spans="1:10" ht="14.25" thickBot="1">
      <c r="A43" s="144" t="s">
        <v>381</v>
      </c>
      <c r="B43" s="144" t="s">
        <v>382</v>
      </c>
      <c r="C43" s="144" t="s">
        <v>383</v>
      </c>
      <c r="D43" s="144" t="s">
        <v>246</v>
      </c>
      <c r="E43" s="145">
        <v>1</v>
      </c>
      <c r="F43" s="146">
        <v>4800</v>
      </c>
      <c r="G43" s="146">
        <v>0</v>
      </c>
      <c r="H43" s="144" t="s">
        <v>384</v>
      </c>
      <c r="I43" s="144" t="s">
        <v>385</v>
      </c>
      <c r="J43" s="147" t="s">
        <v>248</v>
      </c>
    </row>
    <row r="44" spans="1:10" ht="14.25" thickBot="1">
      <c r="A44" s="144" t="s">
        <v>386</v>
      </c>
      <c r="B44" s="144" t="s">
        <v>387</v>
      </c>
      <c r="C44" s="144" t="s">
        <v>388</v>
      </c>
      <c r="D44" s="144" t="s">
        <v>246</v>
      </c>
      <c r="E44" s="145">
        <v>1</v>
      </c>
      <c r="F44" s="146">
        <v>1850</v>
      </c>
      <c r="G44" s="146">
        <v>0</v>
      </c>
      <c r="H44" s="144" t="s">
        <v>389</v>
      </c>
      <c r="I44" s="144" t="s">
        <v>390</v>
      </c>
      <c r="J44" s="147" t="s">
        <v>248</v>
      </c>
    </row>
    <row r="45" spans="1:10" ht="14.25" thickBot="1">
      <c r="A45" s="144" t="s">
        <v>391</v>
      </c>
      <c r="B45" s="144" t="s">
        <v>392</v>
      </c>
      <c r="C45" s="144" t="s">
        <v>393</v>
      </c>
      <c r="D45" s="144" t="s">
        <v>246</v>
      </c>
      <c r="E45" s="145">
        <v>1</v>
      </c>
      <c r="F45" s="146">
        <v>19283.560000000001</v>
      </c>
      <c r="G45" s="146">
        <v>0</v>
      </c>
      <c r="H45" s="144" t="s">
        <v>389</v>
      </c>
      <c r="I45" s="144" t="s">
        <v>394</v>
      </c>
      <c r="J45" s="147" t="s">
        <v>248</v>
      </c>
    </row>
    <row r="46" spans="1:10" ht="14.25" thickBot="1">
      <c r="A46" s="144" t="s">
        <v>395</v>
      </c>
      <c r="B46" s="144" t="s">
        <v>396</v>
      </c>
      <c r="C46" s="144" t="s">
        <v>397</v>
      </c>
      <c r="D46" s="144" t="s">
        <v>246</v>
      </c>
      <c r="E46" s="145">
        <v>1</v>
      </c>
      <c r="F46" s="146">
        <v>20000</v>
      </c>
      <c r="G46" s="146">
        <v>0</v>
      </c>
      <c r="H46" s="144" t="s">
        <v>232</v>
      </c>
      <c r="I46" s="144" t="s">
        <v>398</v>
      </c>
      <c r="J46" s="147" t="s">
        <v>248</v>
      </c>
    </row>
    <row r="47" spans="1:10" ht="14.25" thickBot="1">
      <c r="A47" s="144" t="s">
        <v>399</v>
      </c>
      <c r="B47" s="144" t="s">
        <v>400</v>
      </c>
      <c r="C47" s="144" t="s">
        <v>401</v>
      </c>
      <c r="D47" s="144" t="s">
        <v>246</v>
      </c>
      <c r="E47" s="145">
        <v>1</v>
      </c>
      <c r="F47" s="146">
        <v>5466.68</v>
      </c>
      <c r="G47" s="146">
        <v>0</v>
      </c>
      <c r="H47" s="144" t="s">
        <v>402</v>
      </c>
      <c r="I47" s="144" t="s">
        <v>403</v>
      </c>
      <c r="J47" s="147" t="s">
        <v>248</v>
      </c>
    </row>
    <row r="48" spans="1:10" ht="14.25" thickBot="1">
      <c r="A48" s="144" t="s">
        <v>404</v>
      </c>
      <c r="B48" s="144" t="s">
        <v>405</v>
      </c>
      <c r="C48" s="144" t="s">
        <v>406</v>
      </c>
      <c r="D48" s="144" t="s">
        <v>246</v>
      </c>
      <c r="E48" s="145">
        <v>1</v>
      </c>
      <c r="F48" s="146">
        <v>34950</v>
      </c>
      <c r="G48" s="146">
        <v>0</v>
      </c>
      <c r="H48" s="144" t="s">
        <v>389</v>
      </c>
      <c r="I48" s="144" t="s">
        <v>407</v>
      </c>
      <c r="J48" s="147" t="s">
        <v>248</v>
      </c>
    </row>
    <row r="49" spans="1:10" ht="14.25" thickBot="1">
      <c r="A49" s="144" t="s">
        <v>408</v>
      </c>
      <c r="B49" s="144" t="s">
        <v>280</v>
      </c>
      <c r="C49" s="144" t="s">
        <v>409</v>
      </c>
      <c r="D49" s="144" t="s">
        <v>246</v>
      </c>
      <c r="E49" s="145">
        <v>1</v>
      </c>
      <c r="F49" s="146">
        <v>34643</v>
      </c>
      <c r="G49" s="146">
        <v>0</v>
      </c>
      <c r="H49" s="144" t="s">
        <v>410</v>
      </c>
      <c r="I49" s="144" t="s">
        <v>252</v>
      </c>
      <c r="J49" s="147" t="s">
        <v>248</v>
      </c>
    </row>
    <row r="50" spans="1:10" ht="14.25" thickBot="1">
      <c r="A50" s="144" t="s">
        <v>411</v>
      </c>
      <c r="B50" s="144" t="s">
        <v>412</v>
      </c>
      <c r="C50" s="144" t="s">
        <v>413</v>
      </c>
      <c r="D50" s="144" t="s">
        <v>263</v>
      </c>
      <c r="E50" s="145">
        <v>1</v>
      </c>
      <c r="F50" s="146">
        <v>26963.54</v>
      </c>
      <c r="G50" s="146">
        <v>0</v>
      </c>
      <c r="H50" s="144" t="s">
        <v>258</v>
      </c>
      <c r="I50" s="144" t="s">
        <v>414</v>
      </c>
      <c r="J50" s="147" t="s">
        <v>248</v>
      </c>
    </row>
    <row r="51" spans="1:10" ht="14.25" thickBot="1">
      <c r="A51" s="144" t="s">
        <v>415</v>
      </c>
      <c r="B51" s="144" t="s">
        <v>412</v>
      </c>
      <c r="C51" s="144" t="s">
        <v>413</v>
      </c>
      <c r="D51" s="144" t="s">
        <v>263</v>
      </c>
      <c r="E51" s="145">
        <v>1</v>
      </c>
      <c r="F51" s="146">
        <v>26963.55</v>
      </c>
      <c r="G51" s="146">
        <v>0</v>
      </c>
      <c r="H51" s="144" t="s">
        <v>258</v>
      </c>
      <c r="I51" s="144" t="s">
        <v>414</v>
      </c>
      <c r="J51" s="147" t="s">
        <v>248</v>
      </c>
    </row>
    <row r="52" spans="1:10" ht="14.25" thickBot="1">
      <c r="A52" s="144" t="s">
        <v>416</v>
      </c>
      <c r="B52" s="144" t="s">
        <v>417</v>
      </c>
      <c r="C52" s="144" t="s">
        <v>418</v>
      </c>
      <c r="D52" s="144" t="s">
        <v>419</v>
      </c>
      <c r="E52" s="145">
        <v>1</v>
      </c>
      <c r="F52" s="146">
        <v>1300</v>
      </c>
      <c r="G52" s="146">
        <v>0</v>
      </c>
      <c r="H52" s="144" t="s">
        <v>420</v>
      </c>
      <c r="I52" s="144" t="s">
        <v>421</v>
      </c>
      <c r="J52" s="147" t="s">
        <v>248</v>
      </c>
    </row>
    <row r="53" spans="1:10" ht="14.25" thickBot="1">
      <c r="A53" s="144" t="s">
        <v>422</v>
      </c>
      <c r="B53" s="144" t="s">
        <v>417</v>
      </c>
      <c r="C53" s="144" t="s">
        <v>418</v>
      </c>
      <c r="D53" s="144" t="s">
        <v>423</v>
      </c>
      <c r="E53" s="145">
        <v>1</v>
      </c>
      <c r="F53" s="146">
        <v>1300</v>
      </c>
      <c r="G53" s="146">
        <v>0</v>
      </c>
      <c r="H53" s="144" t="s">
        <v>420</v>
      </c>
      <c r="I53" s="144" t="s">
        <v>421</v>
      </c>
      <c r="J53" s="147" t="s">
        <v>248</v>
      </c>
    </row>
    <row r="54" spans="1:10" ht="14.25" thickBot="1">
      <c r="A54" s="144" t="s">
        <v>424</v>
      </c>
      <c r="B54" s="144" t="s">
        <v>417</v>
      </c>
      <c r="C54" s="144" t="s">
        <v>418</v>
      </c>
      <c r="D54" s="144" t="s">
        <v>425</v>
      </c>
      <c r="E54" s="145">
        <v>1</v>
      </c>
      <c r="F54" s="146">
        <v>1300</v>
      </c>
      <c r="G54" s="146">
        <v>0</v>
      </c>
      <c r="H54" s="144" t="s">
        <v>420</v>
      </c>
      <c r="I54" s="144" t="s">
        <v>421</v>
      </c>
      <c r="J54" s="147" t="s">
        <v>248</v>
      </c>
    </row>
    <row r="55" spans="1:10" ht="14.25" thickBot="1">
      <c r="A55" s="144" t="s">
        <v>426</v>
      </c>
      <c r="B55" s="144" t="s">
        <v>417</v>
      </c>
      <c r="C55" s="144" t="s">
        <v>418</v>
      </c>
      <c r="D55" s="144" t="s">
        <v>427</v>
      </c>
      <c r="E55" s="145">
        <v>1</v>
      </c>
      <c r="F55" s="146">
        <v>1300</v>
      </c>
      <c r="G55" s="146">
        <v>0</v>
      </c>
      <c r="H55" s="144" t="s">
        <v>420</v>
      </c>
      <c r="I55" s="144" t="s">
        <v>421</v>
      </c>
      <c r="J55" s="147" t="s">
        <v>248</v>
      </c>
    </row>
    <row r="56" spans="1:10" ht="14.25" thickBot="1">
      <c r="A56" s="144" t="s">
        <v>428</v>
      </c>
      <c r="B56" s="144" t="s">
        <v>417</v>
      </c>
      <c r="C56" s="144" t="s">
        <v>418</v>
      </c>
      <c r="D56" s="144" t="s">
        <v>429</v>
      </c>
      <c r="E56" s="145">
        <v>1</v>
      </c>
      <c r="F56" s="146">
        <v>1300</v>
      </c>
      <c r="G56" s="146">
        <v>0</v>
      </c>
      <c r="H56" s="144" t="s">
        <v>420</v>
      </c>
      <c r="I56" s="144" t="s">
        <v>421</v>
      </c>
      <c r="J56" s="147" t="s">
        <v>248</v>
      </c>
    </row>
    <row r="57" spans="1:10" ht="14.25" thickBot="1">
      <c r="A57" s="144" t="s">
        <v>219</v>
      </c>
      <c r="B57" s="144" t="s">
        <v>220</v>
      </c>
      <c r="C57" s="144" t="s">
        <v>221</v>
      </c>
      <c r="D57" s="144" t="s">
        <v>263</v>
      </c>
      <c r="E57" s="145">
        <v>1</v>
      </c>
      <c r="F57" s="146">
        <v>293020</v>
      </c>
      <c r="G57" s="146">
        <v>0</v>
      </c>
      <c r="H57" s="144" t="s">
        <v>222</v>
      </c>
      <c r="I57" s="144" t="s">
        <v>430</v>
      </c>
      <c r="J57" s="147" t="s">
        <v>248</v>
      </c>
    </row>
    <row r="58" spans="1:10" ht="14.25" thickBot="1">
      <c r="A58" s="144" t="s">
        <v>431</v>
      </c>
      <c r="B58" s="144" t="s">
        <v>306</v>
      </c>
      <c r="C58" s="144" t="s">
        <v>307</v>
      </c>
      <c r="D58" s="144" t="s">
        <v>308</v>
      </c>
      <c r="E58" s="145">
        <v>1</v>
      </c>
      <c r="F58" s="146">
        <v>3600</v>
      </c>
      <c r="G58" s="146">
        <v>0</v>
      </c>
      <c r="H58" s="144" t="s">
        <v>309</v>
      </c>
      <c r="I58" s="144" t="s">
        <v>310</v>
      </c>
      <c r="J58" s="147" t="s">
        <v>248</v>
      </c>
    </row>
    <row r="59" spans="1:10" ht="14.25" thickBot="1">
      <c r="A59" s="144" t="s">
        <v>432</v>
      </c>
      <c r="B59" s="144" t="s">
        <v>433</v>
      </c>
      <c r="C59" s="144" t="s">
        <v>434</v>
      </c>
      <c r="D59" s="144" t="s">
        <v>263</v>
      </c>
      <c r="E59" s="145">
        <v>1</v>
      </c>
      <c r="F59" s="146">
        <v>35200</v>
      </c>
      <c r="G59" s="146">
        <v>0</v>
      </c>
      <c r="H59" s="144" t="s">
        <v>258</v>
      </c>
      <c r="I59" s="144" t="s">
        <v>435</v>
      </c>
      <c r="J59" s="147" t="s">
        <v>248</v>
      </c>
    </row>
    <row r="60" spans="1:10" ht="14.25" thickBot="1">
      <c r="A60" s="144" t="s">
        <v>436</v>
      </c>
      <c r="B60" s="144" t="s">
        <v>437</v>
      </c>
      <c r="C60" s="144" t="s">
        <v>438</v>
      </c>
      <c r="D60" s="144" t="s">
        <v>263</v>
      </c>
      <c r="E60" s="145">
        <v>1</v>
      </c>
      <c r="F60" s="146">
        <v>8000</v>
      </c>
      <c r="G60" s="146">
        <v>733.09</v>
      </c>
      <c r="H60" s="144" t="s">
        <v>439</v>
      </c>
      <c r="I60" s="144" t="s">
        <v>440</v>
      </c>
      <c r="J60" s="147" t="s">
        <v>248</v>
      </c>
    </row>
    <row r="61" spans="1:10" ht="14.25" thickBot="1">
      <c r="A61" s="144" t="s">
        <v>441</v>
      </c>
      <c r="B61" s="144" t="s">
        <v>442</v>
      </c>
      <c r="C61" s="144" t="s">
        <v>443</v>
      </c>
      <c r="D61" s="144" t="s">
        <v>263</v>
      </c>
      <c r="E61" s="145">
        <v>1</v>
      </c>
      <c r="F61" s="146">
        <v>1260</v>
      </c>
      <c r="G61" s="146">
        <v>0</v>
      </c>
      <c r="H61" s="144" t="s">
        <v>318</v>
      </c>
      <c r="I61" s="144" t="s">
        <v>444</v>
      </c>
      <c r="J61" s="147" t="s">
        <v>248</v>
      </c>
    </row>
    <row r="62" spans="1:10" ht="14.25" thickBot="1">
      <c r="A62" s="144" t="s">
        <v>445</v>
      </c>
      <c r="B62" s="144" t="s">
        <v>446</v>
      </c>
      <c r="C62" s="144" t="s">
        <v>263</v>
      </c>
      <c r="D62" s="144" t="s">
        <v>447</v>
      </c>
      <c r="E62" s="145">
        <v>1</v>
      </c>
      <c r="F62" s="146">
        <v>1180</v>
      </c>
      <c r="G62" s="146">
        <v>610.07000000000005</v>
      </c>
      <c r="H62" s="144" t="s">
        <v>448</v>
      </c>
      <c r="I62" s="144" t="s">
        <v>449</v>
      </c>
      <c r="J62" s="147" t="s">
        <v>248</v>
      </c>
    </row>
    <row r="63" spans="1:10" ht="14.25" thickBot="1">
      <c r="A63" s="144" t="s">
        <v>450</v>
      </c>
      <c r="B63" s="144" t="s">
        <v>306</v>
      </c>
      <c r="C63" s="144" t="s">
        <v>451</v>
      </c>
      <c r="D63" s="144" t="s">
        <v>452</v>
      </c>
      <c r="E63" s="145">
        <v>1</v>
      </c>
      <c r="F63" s="146">
        <v>2999</v>
      </c>
      <c r="G63" s="146">
        <v>0</v>
      </c>
      <c r="H63" s="144" t="s">
        <v>258</v>
      </c>
      <c r="I63" s="144" t="s">
        <v>453</v>
      </c>
      <c r="J63" s="147" t="s">
        <v>248</v>
      </c>
    </row>
    <row r="64" spans="1:10" ht="14.25" thickBot="1">
      <c r="A64" s="144" t="s">
        <v>454</v>
      </c>
      <c r="B64" s="144" t="s">
        <v>455</v>
      </c>
      <c r="C64" s="144" t="s">
        <v>456</v>
      </c>
      <c r="D64" s="144" t="s">
        <v>263</v>
      </c>
      <c r="E64" s="145">
        <v>1</v>
      </c>
      <c r="F64" s="146">
        <v>3250</v>
      </c>
      <c r="G64" s="146">
        <v>0</v>
      </c>
      <c r="H64" s="144" t="s">
        <v>237</v>
      </c>
      <c r="I64" s="144" t="s">
        <v>457</v>
      </c>
      <c r="J64" s="147" t="s">
        <v>248</v>
      </c>
    </row>
    <row r="65" spans="1:10" ht="14.25" thickBot="1">
      <c r="A65" s="144" t="s">
        <v>458</v>
      </c>
      <c r="B65" s="144" t="s">
        <v>459</v>
      </c>
      <c r="C65" s="144" t="s">
        <v>263</v>
      </c>
      <c r="D65" s="144" t="s">
        <v>263</v>
      </c>
      <c r="E65" s="145">
        <v>1</v>
      </c>
      <c r="F65" s="146">
        <v>3500</v>
      </c>
      <c r="G65" s="146">
        <v>0</v>
      </c>
      <c r="H65" s="144" t="s">
        <v>460</v>
      </c>
      <c r="I65" s="144" t="s">
        <v>461</v>
      </c>
      <c r="J65" s="147" t="s">
        <v>248</v>
      </c>
    </row>
    <row r="66" spans="1:10" ht="14.25" thickBot="1">
      <c r="A66" s="144" t="s">
        <v>462</v>
      </c>
      <c r="B66" s="144" t="s">
        <v>346</v>
      </c>
      <c r="C66" s="144" t="s">
        <v>463</v>
      </c>
      <c r="D66" s="144" t="s">
        <v>263</v>
      </c>
      <c r="E66" s="145">
        <v>1</v>
      </c>
      <c r="F66" s="146">
        <v>1499</v>
      </c>
      <c r="G66" s="146">
        <v>0</v>
      </c>
      <c r="H66" s="144" t="s">
        <v>258</v>
      </c>
      <c r="I66" s="144" t="s">
        <v>464</v>
      </c>
      <c r="J66" s="147" t="s">
        <v>248</v>
      </c>
    </row>
    <row r="67" spans="1:10" ht="14.25" thickBot="1">
      <c r="A67" s="144" t="s">
        <v>465</v>
      </c>
      <c r="B67" s="144" t="s">
        <v>266</v>
      </c>
      <c r="C67" s="144" t="s">
        <v>466</v>
      </c>
      <c r="D67" s="144" t="s">
        <v>263</v>
      </c>
      <c r="E67" s="145">
        <v>1</v>
      </c>
      <c r="F67" s="146">
        <v>2350</v>
      </c>
      <c r="G67" s="146">
        <v>0</v>
      </c>
      <c r="H67" s="144" t="s">
        <v>237</v>
      </c>
      <c r="I67" s="144" t="s">
        <v>467</v>
      </c>
      <c r="J67" s="147" t="s">
        <v>248</v>
      </c>
    </row>
    <row r="68" spans="1:10" ht="14.25" thickBot="1">
      <c r="A68" s="144" t="s">
        <v>468</v>
      </c>
      <c r="B68" s="144" t="s">
        <v>469</v>
      </c>
      <c r="C68" s="144" t="s">
        <v>470</v>
      </c>
      <c r="D68" s="144" t="s">
        <v>263</v>
      </c>
      <c r="E68" s="145">
        <v>1</v>
      </c>
      <c r="F68" s="146">
        <v>25000</v>
      </c>
      <c r="G68" s="146">
        <v>0</v>
      </c>
      <c r="H68" s="144" t="s">
        <v>309</v>
      </c>
      <c r="I68" s="144" t="s">
        <v>471</v>
      </c>
      <c r="J68" s="147" t="s">
        <v>248</v>
      </c>
    </row>
    <row r="69" spans="1:10" ht="14.25" thickBot="1">
      <c r="A69" s="144" t="s">
        <v>472</v>
      </c>
      <c r="B69" s="144" t="s">
        <v>473</v>
      </c>
      <c r="C69" s="144" t="s">
        <v>474</v>
      </c>
      <c r="D69" s="144" t="s">
        <v>246</v>
      </c>
      <c r="E69" s="145">
        <v>1</v>
      </c>
      <c r="F69" s="146">
        <v>176733</v>
      </c>
      <c r="G69" s="146">
        <v>0</v>
      </c>
      <c r="H69" s="144" t="s">
        <v>232</v>
      </c>
      <c r="I69" s="144" t="s">
        <v>475</v>
      </c>
      <c r="J69" s="147" t="s">
        <v>248</v>
      </c>
    </row>
    <row r="70" spans="1:10" ht="14.25" thickBot="1">
      <c r="A70" s="144" t="s">
        <v>476</v>
      </c>
      <c r="B70" s="144" t="s">
        <v>477</v>
      </c>
      <c r="C70" s="144" t="s">
        <v>478</v>
      </c>
      <c r="D70" s="144" t="s">
        <v>246</v>
      </c>
      <c r="E70" s="145">
        <v>1</v>
      </c>
      <c r="F70" s="146">
        <v>1150</v>
      </c>
      <c r="G70" s="146">
        <v>0</v>
      </c>
      <c r="H70" s="144" t="s">
        <v>402</v>
      </c>
      <c r="I70" s="144" t="s">
        <v>403</v>
      </c>
      <c r="J70" s="147" t="s">
        <v>248</v>
      </c>
    </row>
    <row r="71" spans="1:10" ht="14.25" thickBot="1">
      <c r="A71" s="144" t="s">
        <v>479</v>
      </c>
      <c r="B71" s="144" t="s">
        <v>480</v>
      </c>
      <c r="C71" s="144" t="s">
        <v>481</v>
      </c>
      <c r="D71" s="144" t="s">
        <v>246</v>
      </c>
      <c r="E71" s="145">
        <v>1</v>
      </c>
      <c r="F71" s="146">
        <v>54792.5</v>
      </c>
      <c r="G71" s="146">
        <v>0</v>
      </c>
      <c r="H71" s="144" t="s">
        <v>222</v>
      </c>
      <c r="I71" s="144" t="s">
        <v>282</v>
      </c>
      <c r="J71" s="147" t="s">
        <v>248</v>
      </c>
    </row>
    <row r="72" spans="1:10" ht="14.25" thickBot="1">
      <c r="A72" s="144" t="s">
        <v>482</v>
      </c>
      <c r="B72" s="144" t="s">
        <v>483</v>
      </c>
      <c r="C72" s="144" t="s">
        <v>484</v>
      </c>
      <c r="D72" s="144" t="s">
        <v>246</v>
      </c>
      <c r="E72" s="145">
        <v>1</v>
      </c>
      <c r="F72" s="146">
        <v>950</v>
      </c>
      <c r="G72" s="146">
        <v>0</v>
      </c>
      <c r="H72" s="144" t="s">
        <v>295</v>
      </c>
      <c r="I72" s="144" t="s">
        <v>485</v>
      </c>
      <c r="J72" s="147" t="s">
        <v>248</v>
      </c>
    </row>
    <row r="73" spans="1:10" ht="14.25" thickBot="1">
      <c r="A73" s="144" t="s">
        <v>486</v>
      </c>
      <c r="B73" s="144" t="s">
        <v>346</v>
      </c>
      <c r="C73" s="144" t="s">
        <v>487</v>
      </c>
      <c r="D73" s="144" t="s">
        <v>246</v>
      </c>
      <c r="E73" s="145">
        <v>1</v>
      </c>
      <c r="F73" s="146">
        <v>2750</v>
      </c>
      <c r="G73" s="146">
        <v>0</v>
      </c>
      <c r="H73" s="144" t="s">
        <v>488</v>
      </c>
      <c r="I73" s="144" t="s">
        <v>403</v>
      </c>
      <c r="J73" s="147" t="s">
        <v>248</v>
      </c>
    </row>
    <row r="74" spans="1:10" ht="14.25" thickBot="1">
      <c r="A74" s="144" t="s">
        <v>489</v>
      </c>
      <c r="B74" s="144" t="s">
        <v>490</v>
      </c>
      <c r="C74" s="144" t="s">
        <v>491</v>
      </c>
      <c r="D74" s="144" t="s">
        <v>263</v>
      </c>
      <c r="E74" s="145">
        <v>1</v>
      </c>
      <c r="F74" s="146">
        <v>22000</v>
      </c>
      <c r="G74" s="146">
        <v>0</v>
      </c>
      <c r="H74" s="144" t="s">
        <v>342</v>
      </c>
      <c r="I74" s="144" t="s">
        <v>492</v>
      </c>
      <c r="J74" s="147" t="s">
        <v>248</v>
      </c>
    </row>
    <row r="75" spans="1:10" ht="14.25" thickBot="1">
      <c r="A75" s="144" t="s">
        <v>493</v>
      </c>
      <c r="B75" s="144" t="s">
        <v>327</v>
      </c>
      <c r="C75" s="144" t="s">
        <v>494</v>
      </c>
      <c r="D75" s="144" t="s">
        <v>263</v>
      </c>
      <c r="E75" s="145">
        <v>1</v>
      </c>
      <c r="F75" s="146">
        <v>2141.4</v>
      </c>
      <c r="G75" s="146">
        <v>0</v>
      </c>
      <c r="H75" s="144" t="s">
        <v>251</v>
      </c>
      <c r="I75" s="144" t="s">
        <v>301</v>
      </c>
      <c r="J75" s="147" t="s">
        <v>248</v>
      </c>
    </row>
    <row r="76" spans="1:10" ht="14.25" thickBot="1">
      <c r="A76" s="144" t="s">
        <v>495</v>
      </c>
      <c r="B76" s="144" t="s">
        <v>496</v>
      </c>
      <c r="C76" s="144" t="s">
        <v>497</v>
      </c>
      <c r="D76" s="144" t="s">
        <v>263</v>
      </c>
      <c r="E76" s="145">
        <v>1</v>
      </c>
      <c r="F76" s="146">
        <v>38106</v>
      </c>
      <c r="G76" s="146">
        <v>0</v>
      </c>
      <c r="H76" s="144" t="s">
        <v>237</v>
      </c>
      <c r="I76" s="144" t="s">
        <v>498</v>
      </c>
      <c r="J76" s="147" t="s">
        <v>248</v>
      </c>
    </row>
    <row r="77" spans="1:10" ht="14.25" thickBot="1">
      <c r="A77" s="144" t="s">
        <v>499</v>
      </c>
      <c r="B77" s="144" t="s">
        <v>500</v>
      </c>
      <c r="C77" s="144" t="s">
        <v>501</v>
      </c>
      <c r="D77" s="144" t="s">
        <v>263</v>
      </c>
      <c r="E77" s="145">
        <v>1</v>
      </c>
      <c r="F77" s="146">
        <v>2900</v>
      </c>
      <c r="G77" s="146">
        <v>0</v>
      </c>
      <c r="H77" s="144" t="s">
        <v>300</v>
      </c>
      <c r="I77" s="144" t="s">
        <v>502</v>
      </c>
      <c r="J77" s="147" t="s">
        <v>248</v>
      </c>
    </row>
    <row r="78" spans="1:10" ht="14.25" thickBot="1">
      <c r="A78" s="144" t="s">
        <v>503</v>
      </c>
      <c r="B78" s="144" t="s">
        <v>504</v>
      </c>
      <c r="C78" s="144" t="s">
        <v>505</v>
      </c>
      <c r="D78" s="144" t="s">
        <v>263</v>
      </c>
      <c r="E78" s="145">
        <v>1</v>
      </c>
      <c r="F78" s="146">
        <v>5300</v>
      </c>
      <c r="G78" s="146">
        <v>0</v>
      </c>
      <c r="H78" s="144" t="s">
        <v>300</v>
      </c>
      <c r="I78" s="144" t="s">
        <v>502</v>
      </c>
      <c r="J78" s="147" t="s">
        <v>248</v>
      </c>
    </row>
    <row r="79" spans="1:10" ht="14.25" thickBot="1">
      <c r="A79" s="144" t="s">
        <v>506</v>
      </c>
      <c r="B79" s="144" t="s">
        <v>507</v>
      </c>
      <c r="C79" s="144" t="s">
        <v>508</v>
      </c>
      <c r="D79" s="144" t="s">
        <v>263</v>
      </c>
      <c r="E79" s="145">
        <v>1</v>
      </c>
      <c r="F79" s="146">
        <v>27000</v>
      </c>
      <c r="G79" s="146">
        <v>0</v>
      </c>
      <c r="H79" s="144" t="s">
        <v>232</v>
      </c>
      <c r="I79" s="144" t="s">
        <v>509</v>
      </c>
      <c r="J79" s="147" t="s">
        <v>248</v>
      </c>
    </row>
    <row r="80" spans="1:10" ht="14.25" thickBot="1">
      <c r="A80" s="144" t="s">
        <v>510</v>
      </c>
      <c r="B80" s="144" t="s">
        <v>292</v>
      </c>
      <c r="C80" s="144" t="s">
        <v>511</v>
      </c>
      <c r="D80" s="144" t="s">
        <v>512</v>
      </c>
      <c r="E80" s="145">
        <v>1</v>
      </c>
      <c r="F80" s="146">
        <v>7777.15</v>
      </c>
      <c r="G80" s="146">
        <v>0</v>
      </c>
      <c r="H80" s="144" t="s">
        <v>295</v>
      </c>
      <c r="I80" s="144" t="s">
        <v>513</v>
      </c>
      <c r="J80" s="147" t="s">
        <v>248</v>
      </c>
    </row>
    <row r="81" spans="1:10" ht="14.25" thickBot="1">
      <c r="A81" s="144" t="s">
        <v>514</v>
      </c>
      <c r="B81" s="144" t="s">
        <v>515</v>
      </c>
      <c r="C81" s="144" t="s">
        <v>516</v>
      </c>
      <c r="D81" s="144" t="s">
        <v>263</v>
      </c>
      <c r="E81" s="145">
        <v>1</v>
      </c>
      <c r="F81" s="146">
        <v>54200</v>
      </c>
      <c r="G81" s="146">
        <v>0</v>
      </c>
      <c r="H81" s="144" t="s">
        <v>258</v>
      </c>
      <c r="I81" s="144" t="s">
        <v>517</v>
      </c>
      <c r="J81" s="147" t="s">
        <v>248</v>
      </c>
    </row>
    <row r="82" spans="1:10" ht="14.25" thickBot="1">
      <c r="A82" s="144" t="s">
        <v>518</v>
      </c>
      <c r="B82" s="144" t="s">
        <v>346</v>
      </c>
      <c r="C82" s="144" t="s">
        <v>519</v>
      </c>
      <c r="D82" s="144" t="s">
        <v>263</v>
      </c>
      <c r="E82" s="145">
        <v>1</v>
      </c>
      <c r="F82" s="146">
        <v>6980</v>
      </c>
      <c r="G82" s="146">
        <v>0</v>
      </c>
      <c r="H82" s="144" t="s">
        <v>520</v>
      </c>
      <c r="I82" s="144" t="s">
        <v>521</v>
      </c>
      <c r="J82" s="147" t="s">
        <v>248</v>
      </c>
    </row>
    <row r="83" spans="1:10" ht="14.25" thickBot="1">
      <c r="A83" s="144" t="s">
        <v>522</v>
      </c>
      <c r="B83" s="144" t="s">
        <v>356</v>
      </c>
      <c r="C83" s="144" t="s">
        <v>523</v>
      </c>
      <c r="D83" s="144" t="s">
        <v>524</v>
      </c>
      <c r="E83" s="145">
        <v>1</v>
      </c>
      <c r="F83" s="146">
        <v>4500</v>
      </c>
      <c r="G83" s="146">
        <v>0</v>
      </c>
      <c r="H83" s="144" t="s">
        <v>300</v>
      </c>
      <c r="I83" s="144" t="s">
        <v>525</v>
      </c>
      <c r="J83" s="147" t="s">
        <v>248</v>
      </c>
    </row>
    <row r="84" spans="1:10" ht="14.25" thickBot="1">
      <c r="A84" s="144" t="s">
        <v>526</v>
      </c>
      <c r="B84" s="144" t="s">
        <v>306</v>
      </c>
      <c r="C84" s="144" t="s">
        <v>527</v>
      </c>
      <c r="D84" s="144" t="s">
        <v>528</v>
      </c>
      <c r="E84" s="145">
        <v>1</v>
      </c>
      <c r="F84" s="146">
        <v>2950</v>
      </c>
      <c r="G84" s="146">
        <v>0</v>
      </c>
      <c r="H84" s="144" t="s">
        <v>295</v>
      </c>
      <c r="I84" s="144" t="s">
        <v>525</v>
      </c>
      <c r="J84" s="147" t="s">
        <v>248</v>
      </c>
    </row>
    <row r="85" spans="1:10" ht="14.25" thickBot="1">
      <c r="A85" s="144" t="s">
        <v>529</v>
      </c>
      <c r="B85" s="144" t="s">
        <v>530</v>
      </c>
      <c r="C85" s="144" t="s">
        <v>531</v>
      </c>
      <c r="D85" s="144" t="s">
        <v>263</v>
      </c>
      <c r="E85" s="145">
        <v>1</v>
      </c>
      <c r="F85" s="146">
        <v>2600</v>
      </c>
      <c r="G85" s="146">
        <v>0</v>
      </c>
      <c r="H85" s="144" t="s">
        <v>367</v>
      </c>
      <c r="I85" s="144" t="s">
        <v>525</v>
      </c>
      <c r="J85" s="147" t="s">
        <v>248</v>
      </c>
    </row>
    <row r="86" spans="1:10" ht="14.25" thickBot="1">
      <c r="A86" s="144" t="s">
        <v>532</v>
      </c>
      <c r="B86" s="144" t="s">
        <v>292</v>
      </c>
      <c r="C86" s="144" t="s">
        <v>533</v>
      </c>
      <c r="D86" s="144" t="s">
        <v>534</v>
      </c>
      <c r="E86" s="145">
        <v>1</v>
      </c>
      <c r="F86" s="146">
        <v>9299</v>
      </c>
      <c r="G86" s="146">
        <v>0</v>
      </c>
      <c r="H86" s="144" t="s">
        <v>295</v>
      </c>
      <c r="I86" s="144" t="s">
        <v>535</v>
      </c>
      <c r="J86" s="147" t="s">
        <v>248</v>
      </c>
    </row>
    <row r="87" spans="1:10" ht="14.25" thickBot="1">
      <c r="A87" s="144" t="s">
        <v>536</v>
      </c>
      <c r="B87" s="144" t="s">
        <v>437</v>
      </c>
      <c r="C87" s="144" t="s">
        <v>537</v>
      </c>
      <c r="D87" s="144" t="s">
        <v>538</v>
      </c>
      <c r="E87" s="145">
        <v>1</v>
      </c>
      <c r="F87" s="146">
        <v>17500</v>
      </c>
      <c r="G87" s="146">
        <v>1166.9100000000001</v>
      </c>
      <c r="H87" s="144" t="s">
        <v>367</v>
      </c>
      <c r="I87" s="144" t="s">
        <v>535</v>
      </c>
      <c r="J87" s="147" t="s">
        <v>248</v>
      </c>
    </row>
    <row r="88" spans="1:10" ht="14.25" thickBot="1">
      <c r="A88" s="144" t="s">
        <v>539</v>
      </c>
      <c r="B88" s="144" t="s">
        <v>540</v>
      </c>
      <c r="C88" s="144" t="s">
        <v>541</v>
      </c>
      <c r="D88" s="144" t="s">
        <v>263</v>
      </c>
      <c r="E88" s="145">
        <v>1</v>
      </c>
      <c r="F88" s="146">
        <v>2450</v>
      </c>
      <c r="G88" s="146">
        <v>0</v>
      </c>
      <c r="H88" s="144" t="s">
        <v>342</v>
      </c>
      <c r="I88" s="144" t="s">
        <v>542</v>
      </c>
      <c r="J88" s="147" t="s">
        <v>248</v>
      </c>
    </row>
    <row r="89" spans="1:10" ht="14.25" thickBot="1">
      <c r="A89" s="144" t="s">
        <v>543</v>
      </c>
      <c r="B89" s="144" t="s">
        <v>540</v>
      </c>
      <c r="C89" s="144" t="s">
        <v>541</v>
      </c>
      <c r="D89" s="144" t="s">
        <v>263</v>
      </c>
      <c r="E89" s="145">
        <v>1</v>
      </c>
      <c r="F89" s="146">
        <v>2450</v>
      </c>
      <c r="G89" s="146">
        <v>0</v>
      </c>
      <c r="H89" s="144" t="s">
        <v>342</v>
      </c>
      <c r="I89" s="144" t="s">
        <v>542</v>
      </c>
      <c r="J89" s="147" t="s">
        <v>248</v>
      </c>
    </row>
    <row r="90" spans="1:10" ht="14.25" thickBot="1">
      <c r="A90" s="144" t="s">
        <v>544</v>
      </c>
      <c r="B90" s="144" t="s">
        <v>540</v>
      </c>
      <c r="C90" s="144" t="s">
        <v>541</v>
      </c>
      <c r="D90" s="144" t="s">
        <v>263</v>
      </c>
      <c r="E90" s="145">
        <v>1</v>
      </c>
      <c r="F90" s="146">
        <v>2450</v>
      </c>
      <c r="G90" s="146">
        <v>0</v>
      </c>
      <c r="H90" s="144" t="s">
        <v>342</v>
      </c>
      <c r="I90" s="144" t="s">
        <v>542</v>
      </c>
      <c r="J90" s="147" t="s">
        <v>248</v>
      </c>
    </row>
    <row r="91" spans="1:10" ht="14.25" thickBot="1">
      <c r="A91" s="144" t="s">
        <v>545</v>
      </c>
      <c r="B91" s="144" t="s">
        <v>540</v>
      </c>
      <c r="C91" s="144" t="s">
        <v>541</v>
      </c>
      <c r="D91" s="144" t="s">
        <v>263</v>
      </c>
      <c r="E91" s="145">
        <v>1</v>
      </c>
      <c r="F91" s="146">
        <v>2450</v>
      </c>
      <c r="G91" s="146">
        <v>0</v>
      </c>
      <c r="H91" s="144" t="s">
        <v>342</v>
      </c>
      <c r="I91" s="144" t="s">
        <v>542</v>
      </c>
      <c r="J91" s="147" t="s">
        <v>248</v>
      </c>
    </row>
    <row r="92" spans="1:10" ht="14.25" thickBot="1">
      <c r="A92" s="144" t="s">
        <v>546</v>
      </c>
      <c r="B92" s="144" t="s">
        <v>540</v>
      </c>
      <c r="C92" s="144" t="s">
        <v>541</v>
      </c>
      <c r="D92" s="144" t="s">
        <v>263</v>
      </c>
      <c r="E92" s="145">
        <v>1</v>
      </c>
      <c r="F92" s="146">
        <v>2450</v>
      </c>
      <c r="G92" s="146">
        <v>0</v>
      </c>
      <c r="H92" s="144" t="s">
        <v>342</v>
      </c>
      <c r="I92" s="144" t="s">
        <v>542</v>
      </c>
      <c r="J92" s="147" t="s">
        <v>248</v>
      </c>
    </row>
    <row r="93" spans="1:10" ht="14.25" thickBot="1">
      <c r="A93" s="144" t="s">
        <v>547</v>
      </c>
      <c r="B93" s="144" t="s">
        <v>540</v>
      </c>
      <c r="C93" s="144" t="s">
        <v>541</v>
      </c>
      <c r="D93" s="144" t="s">
        <v>263</v>
      </c>
      <c r="E93" s="145">
        <v>1</v>
      </c>
      <c r="F93" s="146">
        <v>2450</v>
      </c>
      <c r="G93" s="146">
        <v>0</v>
      </c>
      <c r="H93" s="144" t="s">
        <v>342</v>
      </c>
      <c r="I93" s="144" t="s">
        <v>542</v>
      </c>
      <c r="J93" s="147" t="s">
        <v>248</v>
      </c>
    </row>
    <row r="94" spans="1:10" ht="14.25" thickBot="1">
      <c r="A94" s="144" t="s">
        <v>548</v>
      </c>
      <c r="B94" s="144" t="s">
        <v>549</v>
      </c>
      <c r="C94" s="144" t="s">
        <v>263</v>
      </c>
      <c r="D94" s="144" t="s">
        <v>550</v>
      </c>
      <c r="E94" s="145">
        <v>1</v>
      </c>
      <c r="F94" s="146">
        <v>1084</v>
      </c>
      <c r="G94" s="146">
        <v>0</v>
      </c>
      <c r="H94" s="144" t="s">
        <v>460</v>
      </c>
      <c r="I94" s="144" t="s">
        <v>551</v>
      </c>
      <c r="J94" s="147" t="s">
        <v>248</v>
      </c>
    </row>
    <row r="95" spans="1:10" ht="14.25" thickBot="1">
      <c r="A95" s="144" t="s">
        <v>552</v>
      </c>
      <c r="B95" s="144" t="s">
        <v>280</v>
      </c>
      <c r="C95" s="144" t="s">
        <v>553</v>
      </c>
      <c r="D95" s="144" t="s">
        <v>246</v>
      </c>
      <c r="E95" s="145">
        <v>1</v>
      </c>
      <c r="F95" s="146">
        <v>44280</v>
      </c>
      <c r="G95" s="146">
        <v>0</v>
      </c>
      <c r="H95" s="144" t="s">
        <v>232</v>
      </c>
      <c r="I95" s="144" t="s">
        <v>475</v>
      </c>
      <c r="J95" s="147" t="s">
        <v>248</v>
      </c>
    </row>
    <row r="96" spans="1:10" ht="14.25" thickBot="1">
      <c r="A96" s="144" t="s">
        <v>554</v>
      </c>
      <c r="B96" s="144" t="s">
        <v>555</v>
      </c>
      <c r="C96" s="144" t="s">
        <v>556</v>
      </c>
      <c r="D96" s="144" t="s">
        <v>246</v>
      </c>
      <c r="E96" s="145">
        <v>1</v>
      </c>
      <c r="F96" s="146">
        <v>30385.5</v>
      </c>
      <c r="G96" s="146">
        <v>0</v>
      </c>
      <c r="H96" s="144" t="s">
        <v>410</v>
      </c>
      <c r="I96" s="144" t="s">
        <v>407</v>
      </c>
      <c r="J96" s="147" t="s">
        <v>248</v>
      </c>
    </row>
    <row r="97" spans="1:10" ht="14.25" thickBot="1">
      <c r="A97" s="144" t="s">
        <v>229</v>
      </c>
      <c r="B97" s="144" t="s">
        <v>230</v>
      </c>
      <c r="C97" s="144" t="s">
        <v>231</v>
      </c>
      <c r="D97" s="144" t="s">
        <v>246</v>
      </c>
      <c r="E97" s="145">
        <v>1</v>
      </c>
      <c r="F97" s="146">
        <v>297500</v>
      </c>
      <c r="G97" s="146">
        <v>0</v>
      </c>
      <c r="H97" s="144" t="s">
        <v>232</v>
      </c>
      <c r="I97" s="144" t="s">
        <v>557</v>
      </c>
      <c r="J97" s="147" t="s">
        <v>248</v>
      </c>
    </row>
    <row r="98" spans="1:10" ht="14.25" thickBot="1">
      <c r="A98" s="144" t="s">
        <v>558</v>
      </c>
      <c r="B98" s="144" t="s">
        <v>483</v>
      </c>
      <c r="C98" s="144" t="s">
        <v>559</v>
      </c>
      <c r="D98" s="144" t="s">
        <v>246</v>
      </c>
      <c r="E98" s="145">
        <v>1</v>
      </c>
      <c r="F98" s="146">
        <v>1599</v>
      </c>
      <c r="G98" s="146">
        <v>0</v>
      </c>
      <c r="H98" s="144" t="s">
        <v>389</v>
      </c>
      <c r="I98" s="144" t="s">
        <v>560</v>
      </c>
      <c r="J98" s="147" t="s">
        <v>248</v>
      </c>
    </row>
    <row r="99" spans="1:10" ht="14.25" thickBot="1">
      <c r="A99" s="144" t="s">
        <v>561</v>
      </c>
      <c r="B99" s="144" t="s">
        <v>504</v>
      </c>
      <c r="C99" s="144" t="s">
        <v>341</v>
      </c>
      <c r="D99" s="144" t="s">
        <v>263</v>
      </c>
      <c r="E99" s="145">
        <v>1</v>
      </c>
      <c r="F99" s="146">
        <v>4800</v>
      </c>
      <c r="G99" s="146">
        <v>880</v>
      </c>
      <c r="H99" s="144" t="s">
        <v>448</v>
      </c>
      <c r="I99" s="144" t="s">
        <v>562</v>
      </c>
      <c r="J99" s="147" t="s">
        <v>248</v>
      </c>
    </row>
    <row r="100" spans="1:10" ht="14.25" thickBot="1">
      <c r="A100" s="144" t="s">
        <v>563</v>
      </c>
      <c r="B100" s="144" t="s">
        <v>504</v>
      </c>
      <c r="C100" s="144" t="s">
        <v>564</v>
      </c>
      <c r="D100" s="144" t="s">
        <v>263</v>
      </c>
      <c r="E100" s="145">
        <v>1</v>
      </c>
      <c r="F100" s="146">
        <v>7000</v>
      </c>
      <c r="G100" s="146">
        <v>1283.23</v>
      </c>
      <c r="H100" s="144" t="s">
        <v>448</v>
      </c>
      <c r="I100" s="144" t="s">
        <v>562</v>
      </c>
      <c r="J100" s="147" t="s">
        <v>248</v>
      </c>
    </row>
    <row r="101" spans="1:10" ht="14.25" thickBot="1">
      <c r="A101" s="144" t="s">
        <v>565</v>
      </c>
      <c r="B101" s="144" t="s">
        <v>566</v>
      </c>
      <c r="C101" s="144" t="s">
        <v>567</v>
      </c>
      <c r="D101" s="144" t="s">
        <v>263</v>
      </c>
      <c r="E101" s="145">
        <v>1</v>
      </c>
      <c r="F101" s="146">
        <v>1750</v>
      </c>
      <c r="G101" s="146">
        <v>0</v>
      </c>
      <c r="H101" s="144" t="s">
        <v>300</v>
      </c>
      <c r="I101" s="144" t="s">
        <v>568</v>
      </c>
      <c r="J101" s="147" t="s">
        <v>248</v>
      </c>
    </row>
    <row r="102" spans="1:10" ht="14.25" thickBot="1">
      <c r="A102" s="144" t="s">
        <v>569</v>
      </c>
      <c r="B102" s="144" t="s">
        <v>570</v>
      </c>
      <c r="C102" s="144" t="s">
        <v>571</v>
      </c>
      <c r="D102" s="144" t="s">
        <v>263</v>
      </c>
      <c r="E102" s="145">
        <v>1</v>
      </c>
      <c r="F102" s="146">
        <v>1699</v>
      </c>
      <c r="G102" s="146">
        <v>0</v>
      </c>
      <c r="H102" s="144" t="s">
        <v>439</v>
      </c>
      <c r="I102" s="144" t="s">
        <v>572</v>
      </c>
      <c r="J102" s="147" t="s">
        <v>248</v>
      </c>
    </row>
    <row r="103" spans="1:10" ht="14.25" thickBot="1">
      <c r="A103" s="144" t="s">
        <v>573</v>
      </c>
      <c r="B103" s="144" t="s">
        <v>574</v>
      </c>
      <c r="C103" s="144" t="s">
        <v>575</v>
      </c>
      <c r="D103" s="144" t="s">
        <v>246</v>
      </c>
      <c r="E103" s="145">
        <v>1</v>
      </c>
      <c r="F103" s="146">
        <v>860</v>
      </c>
      <c r="G103" s="146">
        <v>0</v>
      </c>
      <c r="H103" s="144" t="s">
        <v>295</v>
      </c>
      <c r="I103" s="144" t="s">
        <v>403</v>
      </c>
      <c r="J103" s="147" t="s">
        <v>248</v>
      </c>
    </row>
    <row r="104" spans="1:10" ht="14.25" thickBot="1">
      <c r="A104" s="144" t="s">
        <v>576</v>
      </c>
      <c r="B104" s="144" t="s">
        <v>306</v>
      </c>
      <c r="C104" s="144" t="s">
        <v>577</v>
      </c>
      <c r="D104" s="144" t="s">
        <v>578</v>
      </c>
      <c r="E104" s="145">
        <v>1</v>
      </c>
      <c r="F104" s="146">
        <v>3500</v>
      </c>
      <c r="G104" s="146">
        <v>0</v>
      </c>
      <c r="H104" s="144" t="s">
        <v>367</v>
      </c>
      <c r="I104" s="144" t="s">
        <v>579</v>
      </c>
      <c r="J104" s="147" t="s">
        <v>248</v>
      </c>
    </row>
    <row r="105" spans="1:10" ht="14.25" thickBot="1">
      <c r="A105" s="144" t="s">
        <v>580</v>
      </c>
      <c r="B105" s="144" t="s">
        <v>483</v>
      </c>
      <c r="C105" s="144" t="s">
        <v>581</v>
      </c>
      <c r="D105" s="144" t="s">
        <v>263</v>
      </c>
      <c r="E105" s="145">
        <v>1</v>
      </c>
      <c r="F105" s="146">
        <v>990</v>
      </c>
      <c r="G105" s="146">
        <v>0</v>
      </c>
      <c r="H105" s="144" t="s">
        <v>367</v>
      </c>
      <c r="I105" s="144" t="s">
        <v>579</v>
      </c>
      <c r="J105" s="147" t="s">
        <v>248</v>
      </c>
    </row>
    <row r="106" spans="1:10" ht="14.25" thickBot="1">
      <c r="A106" s="144" t="s">
        <v>582</v>
      </c>
      <c r="B106" s="144" t="s">
        <v>583</v>
      </c>
      <c r="C106" s="144" t="s">
        <v>584</v>
      </c>
      <c r="D106" s="144" t="s">
        <v>263</v>
      </c>
      <c r="E106" s="145">
        <v>1</v>
      </c>
      <c r="F106" s="146">
        <v>21000</v>
      </c>
      <c r="G106" s="146">
        <v>0</v>
      </c>
      <c r="H106" s="144" t="s">
        <v>367</v>
      </c>
      <c r="I106" s="144" t="s">
        <v>585</v>
      </c>
      <c r="J106" s="147" t="s">
        <v>248</v>
      </c>
    </row>
    <row r="107" spans="1:10" ht="14.25" thickBot="1">
      <c r="A107" s="144" t="s">
        <v>586</v>
      </c>
      <c r="B107" s="144" t="s">
        <v>306</v>
      </c>
      <c r="C107" s="144" t="s">
        <v>587</v>
      </c>
      <c r="D107" s="144" t="s">
        <v>588</v>
      </c>
      <c r="E107" s="145">
        <v>1</v>
      </c>
      <c r="F107" s="146">
        <v>4999</v>
      </c>
      <c r="G107" s="146">
        <v>0</v>
      </c>
      <c r="H107" s="144" t="s">
        <v>367</v>
      </c>
      <c r="I107" s="144" t="s">
        <v>585</v>
      </c>
      <c r="J107" s="147" t="s">
        <v>248</v>
      </c>
    </row>
    <row r="108" spans="1:10" ht="14.25" thickBot="1">
      <c r="A108" s="144" t="s">
        <v>589</v>
      </c>
      <c r="B108" s="144" t="s">
        <v>346</v>
      </c>
      <c r="C108" s="144" t="s">
        <v>590</v>
      </c>
      <c r="D108" s="144" t="s">
        <v>591</v>
      </c>
      <c r="E108" s="145">
        <v>1</v>
      </c>
      <c r="F108" s="146">
        <v>2128</v>
      </c>
      <c r="G108" s="146">
        <v>0</v>
      </c>
      <c r="H108" s="144" t="s">
        <v>367</v>
      </c>
      <c r="I108" s="144" t="s">
        <v>585</v>
      </c>
      <c r="J108" s="147" t="s">
        <v>248</v>
      </c>
    </row>
    <row r="109" spans="1:10" ht="14.25" thickBot="1">
      <c r="A109" s="144" t="s">
        <v>592</v>
      </c>
      <c r="B109" s="144" t="s">
        <v>593</v>
      </c>
      <c r="C109" s="144" t="s">
        <v>341</v>
      </c>
      <c r="D109" s="144" t="s">
        <v>263</v>
      </c>
      <c r="E109" s="145">
        <v>1</v>
      </c>
      <c r="F109" s="146">
        <v>4800</v>
      </c>
      <c r="G109" s="146">
        <v>0</v>
      </c>
      <c r="H109" s="144" t="s">
        <v>342</v>
      </c>
      <c r="I109" s="144" t="s">
        <v>594</v>
      </c>
      <c r="J109" s="147" t="s">
        <v>248</v>
      </c>
    </row>
    <row r="110" spans="1:10" ht="14.25" thickBot="1">
      <c r="A110" s="144" t="s">
        <v>595</v>
      </c>
      <c r="B110" s="144" t="s">
        <v>369</v>
      </c>
      <c r="C110" s="144" t="s">
        <v>596</v>
      </c>
      <c r="D110" s="144" t="s">
        <v>597</v>
      </c>
      <c r="E110" s="145">
        <v>1</v>
      </c>
      <c r="F110" s="146">
        <v>2488</v>
      </c>
      <c r="G110" s="146">
        <v>0</v>
      </c>
      <c r="H110" s="144" t="s">
        <v>258</v>
      </c>
      <c r="I110" s="144" t="s">
        <v>598</v>
      </c>
      <c r="J110" s="147" t="s">
        <v>248</v>
      </c>
    </row>
    <row r="111" spans="1:10" ht="14.25" thickBot="1">
      <c r="A111" s="144" t="s">
        <v>599</v>
      </c>
      <c r="B111" s="144" t="s">
        <v>369</v>
      </c>
      <c r="C111" s="144" t="s">
        <v>596</v>
      </c>
      <c r="D111" s="144" t="s">
        <v>597</v>
      </c>
      <c r="E111" s="145">
        <v>1</v>
      </c>
      <c r="F111" s="146">
        <v>2488</v>
      </c>
      <c r="G111" s="146">
        <v>0</v>
      </c>
      <c r="H111" s="144" t="s">
        <v>258</v>
      </c>
      <c r="I111" s="144" t="s">
        <v>598</v>
      </c>
      <c r="J111" s="147" t="s">
        <v>248</v>
      </c>
    </row>
    <row r="112" spans="1:10" ht="14.25" thickBot="1">
      <c r="A112" s="144" t="s">
        <v>600</v>
      </c>
      <c r="B112" s="144" t="s">
        <v>369</v>
      </c>
      <c r="C112" s="144" t="s">
        <v>596</v>
      </c>
      <c r="D112" s="144" t="s">
        <v>597</v>
      </c>
      <c r="E112" s="145">
        <v>1</v>
      </c>
      <c r="F112" s="146">
        <v>2488</v>
      </c>
      <c r="G112" s="146">
        <v>0</v>
      </c>
      <c r="H112" s="144" t="s">
        <v>258</v>
      </c>
      <c r="I112" s="144" t="s">
        <v>598</v>
      </c>
      <c r="J112" s="147" t="s">
        <v>248</v>
      </c>
    </row>
    <row r="113" spans="1:10" ht="14.25" thickBot="1">
      <c r="A113" s="144" t="s">
        <v>601</v>
      </c>
      <c r="B113" s="144" t="s">
        <v>369</v>
      </c>
      <c r="C113" s="144" t="s">
        <v>602</v>
      </c>
      <c r="D113" s="144" t="s">
        <v>603</v>
      </c>
      <c r="E113" s="145">
        <v>1</v>
      </c>
      <c r="F113" s="146">
        <v>3799</v>
      </c>
      <c r="G113" s="146">
        <v>0</v>
      </c>
      <c r="H113" s="144" t="s">
        <v>258</v>
      </c>
      <c r="I113" s="144" t="s">
        <v>604</v>
      </c>
      <c r="J113" s="147" t="s">
        <v>248</v>
      </c>
    </row>
    <row r="114" spans="1:10" ht="14.25" thickBot="1">
      <c r="A114" s="144" t="s">
        <v>605</v>
      </c>
      <c r="B114" s="144" t="s">
        <v>306</v>
      </c>
      <c r="C114" s="144" t="s">
        <v>606</v>
      </c>
      <c r="D114" s="144" t="s">
        <v>607</v>
      </c>
      <c r="E114" s="145">
        <v>1</v>
      </c>
      <c r="F114" s="146">
        <v>6313.8</v>
      </c>
      <c r="G114" s="146">
        <v>0</v>
      </c>
      <c r="H114" s="144" t="s">
        <v>608</v>
      </c>
      <c r="I114" s="144" t="s">
        <v>609</v>
      </c>
      <c r="J114" s="147" t="s">
        <v>248</v>
      </c>
    </row>
    <row r="115" spans="1:10" ht="14.25" thickBot="1">
      <c r="A115" s="144" t="s">
        <v>610</v>
      </c>
      <c r="B115" s="144" t="s">
        <v>611</v>
      </c>
      <c r="C115" s="144" t="s">
        <v>612</v>
      </c>
      <c r="D115" s="144" t="s">
        <v>263</v>
      </c>
      <c r="E115" s="145">
        <v>1</v>
      </c>
      <c r="F115" s="146">
        <v>88000</v>
      </c>
      <c r="G115" s="146">
        <v>0</v>
      </c>
      <c r="H115" s="144" t="s">
        <v>222</v>
      </c>
      <c r="I115" s="144" t="s">
        <v>613</v>
      </c>
      <c r="J115" s="147" t="s">
        <v>248</v>
      </c>
    </row>
    <row r="116" spans="1:10" ht="14.25" thickBot="1">
      <c r="A116" s="144" t="s">
        <v>614</v>
      </c>
      <c r="B116" s="144" t="s">
        <v>615</v>
      </c>
      <c r="C116" s="144" t="s">
        <v>616</v>
      </c>
      <c r="D116" s="144" t="s">
        <v>263</v>
      </c>
      <c r="E116" s="145">
        <v>1</v>
      </c>
      <c r="F116" s="146">
        <v>22990</v>
      </c>
      <c r="G116" s="146">
        <v>0</v>
      </c>
      <c r="H116" s="144" t="s">
        <v>315</v>
      </c>
      <c r="I116" s="144" t="s">
        <v>613</v>
      </c>
      <c r="J116" s="147" t="s">
        <v>248</v>
      </c>
    </row>
    <row r="117" spans="1:10" ht="14.25" thickBot="1">
      <c r="A117" s="144" t="s">
        <v>617</v>
      </c>
      <c r="B117" s="144" t="s">
        <v>261</v>
      </c>
      <c r="C117" s="144" t="s">
        <v>618</v>
      </c>
      <c r="D117" s="144" t="s">
        <v>619</v>
      </c>
      <c r="E117" s="145">
        <v>1</v>
      </c>
      <c r="F117" s="146">
        <v>1980</v>
      </c>
      <c r="G117" s="146">
        <v>0</v>
      </c>
      <c r="H117" s="144" t="s">
        <v>237</v>
      </c>
      <c r="I117" s="144" t="s">
        <v>620</v>
      </c>
      <c r="J117" s="147" t="s">
        <v>248</v>
      </c>
    </row>
    <row r="118" spans="1:10" ht="14.25" thickBot="1">
      <c r="A118" s="144" t="s">
        <v>621</v>
      </c>
      <c r="B118" s="144" t="s">
        <v>622</v>
      </c>
      <c r="C118" s="144" t="s">
        <v>623</v>
      </c>
      <c r="D118" s="144" t="s">
        <v>263</v>
      </c>
      <c r="E118" s="145">
        <v>1</v>
      </c>
      <c r="F118" s="146">
        <v>1389</v>
      </c>
      <c r="G118" s="146">
        <v>0</v>
      </c>
      <c r="H118" s="144" t="s">
        <v>289</v>
      </c>
      <c r="I118" s="144" t="s">
        <v>624</v>
      </c>
      <c r="J118" s="147" t="s">
        <v>248</v>
      </c>
    </row>
    <row r="119" spans="1:10" ht="14.25" thickBot="1">
      <c r="A119" s="144" t="s">
        <v>625</v>
      </c>
      <c r="B119" s="144" t="s">
        <v>626</v>
      </c>
      <c r="C119" s="144" t="s">
        <v>627</v>
      </c>
      <c r="D119" s="144" t="s">
        <v>263</v>
      </c>
      <c r="E119" s="145">
        <v>1</v>
      </c>
      <c r="F119" s="146">
        <v>3680</v>
      </c>
      <c r="G119" s="146">
        <v>0</v>
      </c>
      <c r="H119" s="144" t="s">
        <v>315</v>
      </c>
      <c r="I119" s="144" t="s">
        <v>628</v>
      </c>
      <c r="J119" s="147" t="s">
        <v>248</v>
      </c>
    </row>
    <row r="120" spans="1:10" ht="14.25" thickBot="1">
      <c r="A120" s="144" t="s">
        <v>629</v>
      </c>
      <c r="B120" s="144" t="s">
        <v>266</v>
      </c>
      <c r="C120" s="144" t="s">
        <v>630</v>
      </c>
      <c r="D120" s="144" t="s">
        <v>263</v>
      </c>
      <c r="E120" s="145">
        <v>1</v>
      </c>
      <c r="F120" s="146">
        <v>4185</v>
      </c>
      <c r="G120" s="146">
        <v>0</v>
      </c>
      <c r="H120" s="144" t="s">
        <v>520</v>
      </c>
      <c r="I120" s="144" t="s">
        <v>631</v>
      </c>
      <c r="J120" s="147" t="s">
        <v>248</v>
      </c>
    </row>
    <row r="121" spans="1:10" ht="14.25" thickBot="1">
      <c r="A121" s="144" t="s">
        <v>632</v>
      </c>
      <c r="B121" s="144" t="s">
        <v>633</v>
      </c>
      <c r="C121" s="144" t="s">
        <v>634</v>
      </c>
      <c r="D121" s="144" t="s">
        <v>263</v>
      </c>
      <c r="E121" s="145">
        <v>1</v>
      </c>
      <c r="F121" s="146">
        <v>3680</v>
      </c>
      <c r="G121" s="146">
        <v>0</v>
      </c>
      <c r="H121" s="144" t="s">
        <v>251</v>
      </c>
      <c r="I121" s="144" t="s">
        <v>635</v>
      </c>
      <c r="J121" s="147" t="s">
        <v>248</v>
      </c>
    </row>
    <row r="122" spans="1:10" ht="14.25" thickBot="1">
      <c r="A122" s="144" t="s">
        <v>234</v>
      </c>
      <c r="B122" s="144" t="s">
        <v>235</v>
      </c>
      <c r="C122" s="144" t="s">
        <v>236</v>
      </c>
      <c r="D122" s="144" t="s">
        <v>263</v>
      </c>
      <c r="E122" s="145">
        <v>1</v>
      </c>
      <c r="F122" s="146">
        <v>392260.98</v>
      </c>
      <c r="G122" s="146">
        <v>0</v>
      </c>
      <c r="H122" s="144" t="s">
        <v>237</v>
      </c>
      <c r="I122" s="144" t="s">
        <v>636</v>
      </c>
      <c r="J122" s="147" t="s">
        <v>248</v>
      </c>
    </row>
    <row r="123" spans="1:10" ht="14.25" thickBot="1">
      <c r="A123" s="144" t="s">
        <v>637</v>
      </c>
      <c r="B123" s="144" t="s">
        <v>292</v>
      </c>
      <c r="C123" s="144" t="s">
        <v>638</v>
      </c>
      <c r="D123" s="144" t="s">
        <v>639</v>
      </c>
      <c r="E123" s="145">
        <v>1</v>
      </c>
      <c r="F123" s="146">
        <v>3499</v>
      </c>
      <c r="G123" s="146">
        <v>0</v>
      </c>
      <c r="H123" s="144" t="s">
        <v>640</v>
      </c>
      <c r="I123" s="144" t="s">
        <v>641</v>
      </c>
      <c r="J123" s="147" t="s">
        <v>248</v>
      </c>
    </row>
    <row r="124" spans="1:10" ht="14.25" thickBot="1">
      <c r="A124" s="144" t="s">
        <v>642</v>
      </c>
      <c r="B124" s="144" t="s">
        <v>643</v>
      </c>
      <c r="C124" s="144" t="s">
        <v>644</v>
      </c>
      <c r="D124" s="144" t="s">
        <v>263</v>
      </c>
      <c r="E124" s="145">
        <v>1</v>
      </c>
      <c r="F124" s="146">
        <v>2679</v>
      </c>
      <c r="G124" s="146">
        <v>0</v>
      </c>
      <c r="H124" s="144" t="s">
        <v>300</v>
      </c>
      <c r="I124" s="144" t="s">
        <v>645</v>
      </c>
      <c r="J124" s="147" t="s">
        <v>248</v>
      </c>
    </row>
    <row r="125" spans="1:10" ht="14.25" thickBot="1">
      <c r="A125" s="144" t="s">
        <v>646</v>
      </c>
      <c r="B125" s="144" t="s">
        <v>647</v>
      </c>
      <c r="C125" s="144" t="s">
        <v>648</v>
      </c>
      <c r="D125" s="144" t="s">
        <v>263</v>
      </c>
      <c r="E125" s="145">
        <v>1</v>
      </c>
      <c r="F125" s="146">
        <v>1650</v>
      </c>
      <c r="G125" s="146">
        <v>0</v>
      </c>
      <c r="H125" s="144" t="s">
        <v>649</v>
      </c>
      <c r="I125" s="144" t="s">
        <v>329</v>
      </c>
      <c r="J125" s="147" t="s">
        <v>248</v>
      </c>
    </row>
    <row r="126" spans="1:10" ht="14.25" thickBot="1">
      <c r="A126" s="144" t="s">
        <v>650</v>
      </c>
      <c r="B126" s="144" t="s">
        <v>651</v>
      </c>
      <c r="C126" s="144" t="s">
        <v>652</v>
      </c>
      <c r="D126" s="144" t="s">
        <v>263</v>
      </c>
      <c r="E126" s="145">
        <v>1</v>
      </c>
      <c r="F126" s="146">
        <v>8400</v>
      </c>
      <c r="G126" s="146">
        <v>1820</v>
      </c>
      <c r="H126" s="144" t="s">
        <v>367</v>
      </c>
      <c r="I126" s="144" t="s">
        <v>653</v>
      </c>
      <c r="J126" s="147" t="s">
        <v>248</v>
      </c>
    </row>
    <row r="127" spans="1:10" ht="14.25" thickBot="1">
      <c r="A127" s="144" t="s">
        <v>654</v>
      </c>
      <c r="B127" s="144" t="s">
        <v>655</v>
      </c>
      <c r="C127" s="144" t="s">
        <v>656</v>
      </c>
      <c r="D127" s="144" t="s">
        <v>657</v>
      </c>
      <c r="E127" s="145">
        <v>1</v>
      </c>
      <c r="F127" s="146">
        <v>3894</v>
      </c>
      <c r="G127" s="146">
        <v>0</v>
      </c>
      <c r="H127" s="144" t="s">
        <v>300</v>
      </c>
      <c r="I127" s="144" t="s">
        <v>658</v>
      </c>
      <c r="J127" s="147" t="s">
        <v>248</v>
      </c>
    </row>
    <row r="128" spans="1:10" ht="14.25" thickBot="1">
      <c r="A128" s="144" t="s">
        <v>659</v>
      </c>
      <c r="B128" s="144" t="s">
        <v>660</v>
      </c>
      <c r="C128" s="144" t="s">
        <v>661</v>
      </c>
      <c r="D128" s="144" t="s">
        <v>263</v>
      </c>
      <c r="E128" s="145">
        <v>1</v>
      </c>
      <c r="F128" s="146">
        <v>1859</v>
      </c>
      <c r="G128" s="146">
        <v>0</v>
      </c>
      <c r="H128" s="144" t="s">
        <v>258</v>
      </c>
      <c r="I128" s="144" t="s">
        <v>662</v>
      </c>
      <c r="J128" s="147" t="s">
        <v>248</v>
      </c>
    </row>
    <row r="129" spans="1:10" ht="14.25" thickBot="1">
      <c r="A129" s="144" t="s">
        <v>663</v>
      </c>
      <c r="B129" s="144" t="s">
        <v>292</v>
      </c>
      <c r="C129" s="144" t="s">
        <v>664</v>
      </c>
      <c r="D129" s="144" t="s">
        <v>665</v>
      </c>
      <c r="E129" s="145">
        <v>1</v>
      </c>
      <c r="F129" s="146">
        <v>5199</v>
      </c>
      <c r="G129" s="146">
        <v>0</v>
      </c>
      <c r="H129" s="144" t="s">
        <v>295</v>
      </c>
      <c r="I129" s="144" t="s">
        <v>666</v>
      </c>
      <c r="J129" s="147" t="s">
        <v>248</v>
      </c>
    </row>
    <row r="130" spans="1:10" ht="14.25" thickBot="1">
      <c r="A130" s="144" t="s">
        <v>667</v>
      </c>
      <c r="B130" s="144" t="s">
        <v>346</v>
      </c>
      <c r="C130" s="144" t="s">
        <v>668</v>
      </c>
      <c r="D130" s="144" t="s">
        <v>263</v>
      </c>
      <c r="E130" s="145">
        <v>1</v>
      </c>
      <c r="F130" s="146">
        <v>1799</v>
      </c>
      <c r="G130" s="146">
        <v>150.04</v>
      </c>
      <c r="H130" s="144" t="s">
        <v>237</v>
      </c>
      <c r="I130" s="144" t="s">
        <v>669</v>
      </c>
      <c r="J130" s="147" t="s">
        <v>248</v>
      </c>
    </row>
    <row r="131" spans="1:10" ht="14.25" thickBot="1">
      <c r="A131" s="144" t="s">
        <v>238</v>
      </c>
      <c r="B131" s="144" t="s">
        <v>239</v>
      </c>
      <c r="C131" s="144" t="s">
        <v>240</v>
      </c>
      <c r="D131" s="144" t="s">
        <v>263</v>
      </c>
      <c r="E131" s="145">
        <v>1</v>
      </c>
      <c r="F131" s="146">
        <v>654390</v>
      </c>
      <c r="G131" s="146">
        <v>0</v>
      </c>
      <c r="H131" s="144" t="s">
        <v>241</v>
      </c>
      <c r="I131" s="144" t="s">
        <v>670</v>
      </c>
      <c r="J131" s="147" t="s">
        <v>248</v>
      </c>
    </row>
    <row r="132" spans="1:10" ht="14.25" thickBot="1">
      <c r="A132" s="144" t="s">
        <v>671</v>
      </c>
      <c r="B132" s="144" t="s">
        <v>672</v>
      </c>
      <c r="C132" s="144" t="s">
        <v>673</v>
      </c>
      <c r="D132" s="144" t="s">
        <v>263</v>
      </c>
      <c r="E132" s="145">
        <v>1</v>
      </c>
      <c r="F132" s="146">
        <v>9126</v>
      </c>
      <c r="G132" s="146">
        <v>0</v>
      </c>
      <c r="H132" s="144" t="s">
        <v>222</v>
      </c>
      <c r="I132" s="144" t="s">
        <v>670</v>
      </c>
      <c r="J132" s="147" t="s">
        <v>248</v>
      </c>
    </row>
    <row r="133" spans="1:10" ht="14.25" thickBot="1">
      <c r="A133" s="144" t="s">
        <v>674</v>
      </c>
      <c r="B133" s="144" t="s">
        <v>675</v>
      </c>
      <c r="C133" s="144" t="s">
        <v>263</v>
      </c>
      <c r="D133" s="144" t="s">
        <v>263</v>
      </c>
      <c r="E133" s="145">
        <v>1</v>
      </c>
      <c r="F133" s="146">
        <v>49693.7</v>
      </c>
      <c r="G133" s="146">
        <v>0</v>
      </c>
      <c r="H133" s="144" t="s">
        <v>318</v>
      </c>
      <c r="I133" s="144" t="s">
        <v>676</v>
      </c>
      <c r="J133" s="147" t="s">
        <v>248</v>
      </c>
    </row>
    <row r="134" spans="1:10" ht="14.25" thickBot="1">
      <c r="A134" s="144" t="s">
        <v>677</v>
      </c>
      <c r="B134" s="144" t="s">
        <v>678</v>
      </c>
      <c r="C134" s="144" t="s">
        <v>679</v>
      </c>
      <c r="D134" s="144" t="s">
        <v>263</v>
      </c>
      <c r="E134" s="145">
        <v>1</v>
      </c>
      <c r="F134" s="146">
        <v>19000</v>
      </c>
      <c r="G134" s="146">
        <v>0</v>
      </c>
      <c r="H134" s="144" t="s">
        <v>237</v>
      </c>
      <c r="I134" s="144" t="s">
        <v>680</v>
      </c>
      <c r="J134" s="147" t="s">
        <v>248</v>
      </c>
    </row>
    <row r="135" spans="1:10" ht="14.25" thickBot="1">
      <c r="A135" s="144" t="s">
        <v>681</v>
      </c>
      <c r="B135" s="144" t="s">
        <v>682</v>
      </c>
      <c r="C135" s="144" t="s">
        <v>683</v>
      </c>
      <c r="D135" s="144" t="s">
        <v>263</v>
      </c>
      <c r="E135" s="145">
        <v>1</v>
      </c>
      <c r="F135" s="146">
        <v>4100</v>
      </c>
      <c r="G135" s="146">
        <v>0</v>
      </c>
      <c r="H135" s="144" t="s">
        <v>640</v>
      </c>
      <c r="I135" s="144" t="s">
        <v>684</v>
      </c>
      <c r="J135" s="147" t="s">
        <v>248</v>
      </c>
    </row>
    <row r="136" spans="1:10" ht="14.25" thickBot="1">
      <c r="A136" s="144" t="s">
        <v>685</v>
      </c>
      <c r="B136" s="144" t="s">
        <v>369</v>
      </c>
      <c r="C136" s="144" t="s">
        <v>686</v>
      </c>
      <c r="D136" s="144" t="s">
        <v>687</v>
      </c>
      <c r="E136" s="145">
        <v>1</v>
      </c>
      <c r="F136" s="146">
        <v>6143</v>
      </c>
      <c r="G136" s="146">
        <v>0</v>
      </c>
      <c r="H136" s="144" t="s">
        <v>460</v>
      </c>
      <c r="I136" s="144" t="s">
        <v>688</v>
      </c>
      <c r="J136" s="147" t="s">
        <v>248</v>
      </c>
    </row>
    <row r="137" spans="1:10" ht="14.25" thickBot="1">
      <c r="A137" s="144" t="s">
        <v>689</v>
      </c>
      <c r="B137" s="144" t="s">
        <v>298</v>
      </c>
      <c r="C137" s="144" t="s">
        <v>478</v>
      </c>
      <c r="D137" s="144" t="s">
        <v>263</v>
      </c>
      <c r="E137" s="145">
        <v>1</v>
      </c>
      <c r="F137" s="146">
        <v>1200</v>
      </c>
      <c r="G137" s="146">
        <v>170</v>
      </c>
      <c r="H137" s="144" t="s">
        <v>300</v>
      </c>
      <c r="I137" s="144" t="s">
        <v>690</v>
      </c>
      <c r="J137" s="147" t="s">
        <v>248</v>
      </c>
    </row>
    <row r="138" spans="1:10" ht="14.25" thickBot="1">
      <c r="A138" s="144" t="s">
        <v>691</v>
      </c>
      <c r="B138" s="144" t="s">
        <v>266</v>
      </c>
      <c r="C138" s="144" t="s">
        <v>692</v>
      </c>
      <c r="D138" s="144" t="s">
        <v>263</v>
      </c>
      <c r="E138" s="145">
        <v>1</v>
      </c>
      <c r="F138" s="146">
        <v>1698</v>
      </c>
      <c r="G138" s="146">
        <v>0</v>
      </c>
      <c r="H138" s="144" t="s">
        <v>237</v>
      </c>
      <c r="I138" s="144" t="s">
        <v>690</v>
      </c>
      <c r="J138" s="147" t="s">
        <v>248</v>
      </c>
    </row>
    <row r="139" spans="1:10" ht="14.25" thickBot="1">
      <c r="A139" s="144" t="s">
        <v>693</v>
      </c>
      <c r="B139" s="144" t="s">
        <v>353</v>
      </c>
      <c r="C139" s="144" t="s">
        <v>694</v>
      </c>
      <c r="D139" s="144" t="s">
        <v>263</v>
      </c>
      <c r="E139" s="145">
        <v>1</v>
      </c>
      <c r="F139" s="146">
        <v>3445</v>
      </c>
      <c r="G139" s="146">
        <v>0</v>
      </c>
      <c r="H139" s="144" t="s">
        <v>695</v>
      </c>
      <c r="I139" s="144" t="s">
        <v>696</v>
      </c>
      <c r="J139" s="147" t="s">
        <v>248</v>
      </c>
    </row>
    <row r="140" spans="1:10" ht="14.25" thickBot="1">
      <c r="A140" s="144" t="s">
        <v>697</v>
      </c>
      <c r="B140" s="144" t="s">
        <v>698</v>
      </c>
      <c r="C140" s="144" t="s">
        <v>699</v>
      </c>
      <c r="D140" s="144" t="s">
        <v>263</v>
      </c>
      <c r="E140" s="145">
        <v>1</v>
      </c>
      <c r="F140" s="146">
        <v>2900</v>
      </c>
      <c r="G140" s="146">
        <v>0</v>
      </c>
      <c r="H140" s="144" t="s">
        <v>367</v>
      </c>
      <c r="I140" s="144" t="s">
        <v>700</v>
      </c>
      <c r="J140" s="147" t="s">
        <v>248</v>
      </c>
    </row>
    <row r="141" spans="1:10" ht="14.25" thickBot="1">
      <c r="A141" s="144" t="s">
        <v>701</v>
      </c>
      <c r="B141" s="144" t="s">
        <v>702</v>
      </c>
      <c r="C141" s="144" t="s">
        <v>703</v>
      </c>
      <c r="D141" s="144" t="s">
        <v>263</v>
      </c>
      <c r="E141" s="145">
        <v>1</v>
      </c>
      <c r="F141" s="146">
        <v>22850</v>
      </c>
      <c r="G141" s="146">
        <v>0</v>
      </c>
      <c r="H141" s="144" t="s">
        <v>704</v>
      </c>
      <c r="I141" s="144" t="s">
        <v>705</v>
      </c>
      <c r="J141" s="147" t="s">
        <v>248</v>
      </c>
    </row>
    <row r="142" spans="1:10" ht="14.25" thickBot="1">
      <c r="A142" s="144" t="s">
        <v>706</v>
      </c>
      <c r="B142" s="144" t="s">
        <v>707</v>
      </c>
      <c r="C142" s="144" t="s">
        <v>708</v>
      </c>
      <c r="D142" s="144" t="s">
        <v>263</v>
      </c>
      <c r="E142" s="145">
        <v>1</v>
      </c>
      <c r="F142" s="146">
        <v>12000</v>
      </c>
      <c r="G142" s="146">
        <v>0</v>
      </c>
      <c r="H142" s="144" t="s">
        <v>258</v>
      </c>
      <c r="I142" s="144" t="s">
        <v>329</v>
      </c>
      <c r="J142" s="147" t="s">
        <v>248</v>
      </c>
    </row>
    <row r="143" spans="1:10" ht="14.25" thickBot="1">
      <c r="A143" s="144" t="s">
        <v>709</v>
      </c>
      <c r="B143" s="144" t="s">
        <v>710</v>
      </c>
      <c r="C143" s="144" t="s">
        <v>263</v>
      </c>
      <c r="D143" s="144" t="s">
        <v>263</v>
      </c>
      <c r="E143" s="145">
        <v>1</v>
      </c>
      <c r="F143" s="146">
        <v>310.8</v>
      </c>
      <c r="G143" s="146">
        <v>0</v>
      </c>
      <c r="H143" s="144" t="s">
        <v>318</v>
      </c>
      <c r="I143" s="144" t="s">
        <v>711</v>
      </c>
      <c r="J143" s="147" t="s">
        <v>248</v>
      </c>
    </row>
    <row r="144" spans="1:10" ht="14.25" thickBot="1">
      <c r="A144" s="144" t="s">
        <v>712</v>
      </c>
      <c r="B144" s="144" t="s">
        <v>710</v>
      </c>
      <c r="C144" s="144" t="s">
        <v>263</v>
      </c>
      <c r="D144" s="144" t="s">
        <v>263</v>
      </c>
      <c r="E144" s="145">
        <v>1</v>
      </c>
      <c r="F144" s="146">
        <v>310.8</v>
      </c>
      <c r="G144" s="146">
        <v>0</v>
      </c>
      <c r="H144" s="144" t="s">
        <v>318</v>
      </c>
      <c r="I144" s="144" t="s">
        <v>711</v>
      </c>
      <c r="J144" s="147" t="s">
        <v>248</v>
      </c>
    </row>
    <row r="145" spans="1:10" ht="14.25" thickBot="1">
      <c r="A145" s="144" t="s">
        <v>713</v>
      </c>
      <c r="B145" s="144" t="s">
        <v>710</v>
      </c>
      <c r="C145" s="144" t="s">
        <v>263</v>
      </c>
      <c r="D145" s="144" t="s">
        <v>263</v>
      </c>
      <c r="E145" s="145">
        <v>1</v>
      </c>
      <c r="F145" s="146">
        <v>310.8</v>
      </c>
      <c r="G145" s="146">
        <v>0</v>
      </c>
      <c r="H145" s="144" t="s">
        <v>318</v>
      </c>
      <c r="I145" s="144" t="s">
        <v>711</v>
      </c>
      <c r="J145" s="147" t="s">
        <v>248</v>
      </c>
    </row>
    <row r="146" spans="1:10" ht="14.25" thickBot="1">
      <c r="A146" s="144" t="s">
        <v>714</v>
      </c>
      <c r="B146" s="144" t="s">
        <v>710</v>
      </c>
      <c r="C146" s="144" t="s">
        <v>263</v>
      </c>
      <c r="D146" s="144" t="s">
        <v>263</v>
      </c>
      <c r="E146" s="145">
        <v>1</v>
      </c>
      <c r="F146" s="146">
        <v>310.8</v>
      </c>
      <c r="G146" s="146">
        <v>0</v>
      </c>
      <c r="H146" s="144" t="s">
        <v>318</v>
      </c>
      <c r="I146" s="144" t="s">
        <v>711</v>
      </c>
      <c r="J146" s="147" t="s">
        <v>248</v>
      </c>
    </row>
    <row r="147" spans="1:10" ht="14.25" thickBot="1">
      <c r="A147" s="144" t="s">
        <v>715</v>
      </c>
      <c r="B147" s="144" t="s">
        <v>277</v>
      </c>
      <c r="C147" s="144" t="s">
        <v>716</v>
      </c>
      <c r="D147" s="144" t="s">
        <v>263</v>
      </c>
      <c r="E147" s="145">
        <v>1</v>
      </c>
      <c r="F147" s="146">
        <v>1100</v>
      </c>
      <c r="G147" s="146">
        <v>0</v>
      </c>
      <c r="H147" s="144" t="s">
        <v>268</v>
      </c>
      <c r="I147" s="144" t="s">
        <v>717</v>
      </c>
      <c r="J147" s="147" t="s">
        <v>248</v>
      </c>
    </row>
    <row r="148" spans="1:10" ht="14.25" thickBot="1">
      <c r="A148" s="144" t="s">
        <v>718</v>
      </c>
      <c r="B148" s="144" t="s">
        <v>277</v>
      </c>
      <c r="C148" s="144" t="s">
        <v>263</v>
      </c>
      <c r="D148" s="144" t="s">
        <v>719</v>
      </c>
      <c r="E148" s="145">
        <v>1</v>
      </c>
      <c r="F148" s="146">
        <v>1100</v>
      </c>
      <c r="G148" s="146">
        <v>0</v>
      </c>
      <c r="H148" s="144" t="s">
        <v>268</v>
      </c>
      <c r="I148" s="144" t="s">
        <v>717</v>
      </c>
      <c r="J148" s="147" t="s">
        <v>248</v>
      </c>
    </row>
    <row r="149" spans="1:10" ht="14.25" thickBot="1">
      <c r="A149" s="144" t="s">
        <v>720</v>
      </c>
      <c r="B149" s="144" t="s">
        <v>277</v>
      </c>
      <c r="C149" s="144" t="s">
        <v>263</v>
      </c>
      <c r="D149" s="144" t="s">
        <v>721</v>
      </c>
      <c r="E149" s="145">
        <v>1</v>
      </c>
      <c r="F149" s="146">
        <v>1100</v>
      </c>
      <c r="G149" s="146">
        <v>0</v>
      </c>
      <c r="H149" s="144" t="s">
        <v>268</v>
      </c>
      <c r="I149" s="144" t="s">
        <v>717</v>
      </c>
      <c r="J149" s="147" t="s">
        <v>248</v>
      </c>
    </row>
    <row r="150" spans="1:10" ht="14.25" thickBot="1">
      <c r="A150" s="144" t="s">
        <v>722</v>
      </c>
      <c r="B150" s="144" t="s">
        <v>723</v>
      </c>
      <c r="C150" s="144" t="s">
        <v>724</v>
      </c>
      <c r="D150" s="144" t="s">
        <v>725</v>
      </c>
      <c r="E150" s="145">
        <v>1</v>
      </c>
      <c r="F150" s="146">
        <v>1640</v>
      </c>
      <c r="G150" s="146">
        <v>0</v>
      </c>
      <c r="H150" s="144" t="s">
        <v>460</v>
      </c>
      <c r="I150" s="144" t="s">
        <v>726</v>
      </c>
      <c r="J150" s="147" t="s">
        <v>248</v>
      </c>
    </row>
    <row r="151" spans="1:10" ht="14.25" thickBot="1">
      <c r="A151" s="144" t="s">
        <v>727</v>
      </c>
      <c r="B151" s="144" t="s">
        <v>728</v>
      </c>
      <c r="C151" s="144" t="s">
        <v>725</v>
      </c>
      <c r="D151" s="144" t="s">
        <v>729</v>
      </c>
      <c r="E151" s="145">
        <v>1</v>
      </c>
      <c r="F151" s="146">
        <v>860</v>
      </c>
      <c r="G151" s="146">
        <v>0</v>
      </c>
      <c r="H151" s="144" t="s">
        <v>300</v>
      </c>
      <c r="I151" s="144" t="s">
        <v>726</v>
      </c>
      <c r="J151" s="147" t="s">
        <v>248</v>
      </c>
    </row>
    <row r="152" spans="1:10" ht="14.25" thickBot="1">
      <c r="A152" s="144" t="s">
        <v>730</v>
      </c>
      <c r="B152" s="144" t="s">
        <v>728</v>
      </c>
      <c r="C152" s="144" t="s">
        <v>725</v>
      </c>
      <c r="D152" s="144" t="s">
        <v>729</v>
      </c>
      <c r="E152" s="145">
        <v>1</v>
      </c>
      <c r="F152" s="146">
        <v>860</v>
      </c>
      <c r="G152" s="146">
        <v>0</v>
      </c>
      <c r="H152" s="144" t="s">
        <v>300</v>
      </c>
      <c r="I152" s="144" t="s">
        <v>726</v>
      </c>
      <c r="J152" s="147" t="s">
        <v>248</v>
      </c>
    </row>
    <row r="153" spans="1:10" ht="14.25" thickBot="1">
      <c r="A153" s="144" t="s">
        <v>731</v>
      </c>
      <c r="B153" s="144" t="s">
        <v>346</v>
      </c>
      <c r="C153" s="144" t="s">
        <v>732</v>
      </c>
      <c r="D153" s="144" t="s">
        <v>263</v>
      </c>
      <c r="E153" s="145">
        <v>1</v>
      </c>
      <c r="F153" s="146">
        <v>2000</v>
      </c>
      <c r="G153" s="146">
        <v>0</v>
      </c>
      <c r="H153" s="144" t="s">
        <v>300</v>
      </c>
      <c r="I153" s="144" t="s">
        <v>733</v>
      </c>
      <c r="J153" s="147" t="s">
        <v>248</v>
      </c>
    </row>
    <row r="154" spans="1:10" ht="14.25" thickBot="1">
      <c r="A154" s="144" t="s">
        <v>734</v>
      </c>
      <c r="B154" s="144" t="s">
        <v>346</v>
      </c>
      <c r="C154" s="144" t="s">
        <v>735</v>
      </c>
      <c r="D154" s="144" t="s">
        <v>263</v>
      </c>
      <c r="E154" s="145">
        <v>1</v>
      </c>
      <c r="F154" s="146">
        <v>2600</v>
      </c>
      <c r="G154" s="146">
        <v>0</v>
      </c>
      <c r="H154" s="144" t="s">
        <v>300</v>
      </c>
      <c r="I154" s="144" t="s">
        <v>736</v>
      </c>
      <c r="J154" s="147" t="s">
        <v>248</v>
      </c>
    </row>
    <row r="155" spans="1:10" ht="14.25" thickBot="1">
      <c r="A155" s="144" t="s">
        <v>737</v>
      </c>
      <c r="B155" s="144" t="s">
        <v>738</v>
      </c>
      <c r="C155" s="144" t="s">
        <v>739</v>
      </c>
      <c r="D155" s="144" t="s">
        <v>263</v>
      </c>
      <c r="E155" s="145">
        <v>1</v>
      </c>
      <c r="F155" s="146">
        <v>5000</v>
      </c>
      <c r="G155" s="146">
        <v>1124.76</v>
      </c>
      <c r="H155" s="144" t="s">
        <v>300</v>
      </c>
      <c r="I155" s="144" t="s">
        <v>740</v>
      </c>
      <c r="J155" s="147" t="s">
        <v>248</v>
      </c>
    </row>
    <row r="156" spans="1:10" ht="14.25" thickBot="1">
      <c r="A156" s="144" t="s">
        <v>741</v>
      </c>
      <c r="B156" s="144" t="s">
        <v>346</v>
      </c>
      <c r="C156" s="144" t="s">
        <v>742</v>
      </c>
      <c r="D156" s="144" t="s">
        <v>263</v>
      </c>
      <c r="E156" s="145">
        <v>1</v>
      </c>
      <c r="F156" s="146">
        <v>2000</v>
      </c>
      <c r="G156" s="146">
        <v>0</v>
      </c>
      <c r="H156" s="144" t="s">
        <v>367</v>
      </c>
      <c r="I156" s="144" t="s">
        <v>743</v>
      </c>
      <c r="J156" s="147" t="s">
        <v>248</v>
      </c>
    </row>
    <row r="157" spans="1:10" ht="14.25" thickBot="1">
      <c r="A157" s="144" t="s">
        <v>744</v>
      </c>
      <c r="B157" s="144" t="s">
        <v>306</v>
      </c>
      <c r="C157" s="144" t="s">
        <v>745</v>
      </c>
      <c r="D157" s="144" t="s">
        <v>746</v>
      </c>
      <c r="E157" s="145">
        <v>1</v>
      </c>
      <c r="F157" s="146">
        <v>5576</v>
      </c>
      <c r="G157" s="146">
        <v>0</v>
      </c>
      <c r="H157" s="144" t="s">
        <v>289</v>
      </c>
      <c r="I157" s="144" t="s">
        <v>747</v>
      </c>
      <c r="J157" s="147" t="s">
        <v>248</v>
      </c>
    </row>
    <row r="158" spans="1:10" ht="14.25" thickBot="1">
      <c r="A158" s="144" t="s">
        <v>748</v>
      </c>
      <c r="B158" s="144" t="s">
        <v>306</v>
      </c>
      <c r="C158" s="144" t="s">
        <v>749</v>
      </c>
      <c r="D158" s="144" t="s">
        <v>750</v>
      </c>
      <c r="E158" s="145">
        <v>1</v>
      </c>
      <c r="F158" s="146">
        <v>3800</v>
      </c>
      <c r="G158" s="146">
        <v>0</v>
      </c>
      <c r="H158" s="144" t="s">
        <v>751</v>
      </c>
      <c r="I158" s="144" t="s">
        <v>752</v>
      </c>
      <c r="J158" s="147" t="s">
        <v>248</v>
      </c>
    </row>
    <row r="159" spans="1:10" ht="14.25" thickBot="1">
      <c r="A159" s="144" t="s">
        <v>753</v>
      </c>
      <c r="B159" s="144" t="s">
        <v>754</v>
      </c>
      <c r="C159" s="144" t="s">
        <v>755</v>
      </c>
      <c r="D159" s="144" t="s">
        <v>263</v>
      </c>
      <c r="E159" s="145">
        <v>1</v>
      </c>
      <c r="F159" s="146">
        <v>4400</v>
      </c>
      <c r="G159" s="146">
        <v>0</v>
      </c>
      <c r="H159" s="144" t="s">
        <v>268</v>
      </c>
      <c r="I159" s="144" t="s">
        <v>756</v>
      </c>
      <c r="J159" s="147" t="s">
        <v>248</v>
      </c>
    </row>
    <row r="160" spans="1:10" ht="14.25" thickBot="1">
      <c r="A160" s="144" t="s">
        <v>757</v>
      </c>
      <c r="B160" s="144" t="s">
        <v>353</v>
      </c>
      <c r="C160" s="144" t="s">
        <v>758</v>
      </c>
      <c r="D160" s="144" t="s">
        <v>263</v>
      </c>
      <c r="E160" s="145">
        <v>1</v>
      </c>
      <c r="F160" s="146">
        <v>11400</v>
      </c>
      <c r="G160" s="146">
        <v>0</v>
      </c>
      <c r="H160" s="144" t="s">
        <v>268</v>
      </c>
      <c r="I160" s="144" t="s">
        <v>756</v>
      </c>
      <c r="J160" s="147" t="s">
        <v>248</v>
      </c>
    </row>
    <row r="161" spans="1:10" ht="14.25" thickBot="1">
      <c r="A161" s="144" t="s">
        <v>759</v>
      </c>
      <c r="B161" s="144" t="s">
        <v>760</v>
      </c>
      <c r="C161" s="144" t="s">
        <v>761</v>
      </c>
      <c r="D161" s="144" t="s">
        <v>263</v>
      </c>
      <c r="E161" s="145">
        <v>1</v>
      </c>
      <c r="F161" s="146">
        <v>1200</v>
      </c>
      <c r="G161" s="146">
        <v>0</v>
      </c>
      <c r="H161" s="144" t="s">
        <v>268</v>
      </c>
      <c r="I161" s="144" t="s">
        <v>756</v>
      </c>
      <c r="J161" s="147" t="s">
        <v>248</v>
      </c>
    </row>
    <row r="162" spans="1:10" ht="14.25" thickBot="1">
      <c r="A162" s="144" t="s">
        <v>762</v>
      </c>
      <c r="B162" s="144" t="s">
        <v>763</v>
      </c>
      <c r="C162" s="144" t="s">
        <v>764</v>
      </c>
      <c r="D162" s="144" t="s">
        <v>263</v>
      </c>
      <c r="E162" s="145">
        <v>1</v>
      </c>
      <c r="F162" s="146">
        <v>3180</v>
      </c>
      <c r="G162" s="146">
        <v>0</v>
      </c>
      <c r="H162" s="144" t="s">
        <v>258</v>
      </c>
      <c r="I162" s="144" t="s">
        <v>765</v>
      </c>
      <c r="J162" s="147" t="s">
        <v>248</v>
      </c>
    </row>
    <row r="163" spans="1:10" ht="14.25" thickBot="1">
      <c r="A163" s="144" t="s">
        <v>766</v>
      </c>
      <c r="B163" s="144" t="s">
        <v>292</v>
      </c>
      <c r="C163" s="144" t="s">
        <v>767</v>
      </c>
      <c r="D163" s="144" t="s">
        <v>768</v>
      </c>
      <c r="E163" s="145">
        <v>1</v>
      </c>
      <c r="F163" s="146">
        <v>8629</v>
      </c>
      <c r="G163" s="146">
        <v>0</v>
      </c>
      <c r="H163" s="144" t="s">
        <v>295</v>
      </c>
      <c r="I163" s="144" t="s">
        <v>769</v>
      </c>
      <c r="J163" s="147" t="s">
        <v>248</v>
      </c>
    </row>
    <row r="164" spans="1:10" ht="14.25" thickBot="1">
      <c r="A164" s="144" t="s">
        <v>770</v>
      </c>
      <c r="B164" s="144" t="s">
        <v>771</v>
      </c>
      <c r="C164" s="144" t="s">
        <v>772</v>
      </c>
      <c r="D164" s="144" t="s">
        <v>246</v>
      </c>
      <c r="E164" s="145">
        <v>1</v>
      </c>
      <c r="F164" s="146">
        <v>1100</v>
      </c>
      <c r="G164" s="146">
        <v>0</v>
      </c>
      <c r="H164" s="144" t="s">
        <v>773</v>
      </c>
      <c r="I164" s="144" t="s">
        <v>774</v>
      </c>
      <c r="J164" s="147" t="s">
        <v>248</v>
      </c>
    </row>
    <row r="165" spans="1:10" ht="14.25" thickBot="1">
      <c r="A165" s="144" t="s">
        <v>775</v>
      </c>
      <c r="B165" s="144" t="s">
        <v>303</v>
      </c>
      <c r="C165" s="144" t="s">
        <v>776</v>
      </c>
      <c r="D165" s="144" t="s">
        <v>777</v>
      </c>
      <c r="E165" s="145">
        <v>1</v>
      </c>
      <c r="F165" s="146">
        <v>2750</v>
      </c>
      <c r="G165" s="146">
        <v>0</v>
      </c>
      <c r="H165" s="144" t="s">
        <v>778</v>
      </c>
      <c r="I165" s="144" t="s">
        <v>779</v>
      </c>
      <c r="J165" s="147" t="s">
        <v>248</v>
      </c>
    </row>
    <row r="166" spans="1:10" ht="14.25" thickBot="1">
      <c r="A166" s="144" t="s">
        <v>780</v>
      </c>
      <c r="B166" s="144" t="s">
        <v>346</v>
      </c>
      <c r="C166" s="144" t="s">
        <v>732</v>
      </c>
      <c r="D166" s="144" t="s">
        <v>263</v>
      </c>
      <c r="E166" s="145">
        <v>1</v>
      </c>
      <c r="F166" s="146">
        <v>1199</v>
      </c>
      <c r="G166" s="146">
        <v>0</v>
      </c>
      <c r="H166" s="144" t="s">
        <v>649</v>
      </c>
      <c r="I166" s="144" t="s">
        <v>781</v>
      </c>
      <c r="J166" s="147" t="s">
        <v>248</v>
      </c>
    </row>
    <row r="167" spans="1:10" ht="14.25" thickBot="1">
      <c r="A167" s="144" t="s">
        <v>782</v>
      </c>
      <c r="B167" s="144" t="s">
        <v>783</v>
      </c>
      <c r="C167" s="144" t="s">
        <v>784</v>
      </c>
      <c r="D167" s="144" t="s">
        <v>263</v>
      </c>
      <c r="E167" s="145">
        <v>1</v>
      </c>
      <c r="F167" s="146">
        <v>1500</v>
      </c>
      <c r="G167" s="146">
        <v>0</v>
      </c>
      <c r="H167" s="144" t="s">
        <v>342</v>
      </c>
      <c r="I167" s="144" t="s">
        <v>594</v>
      </c>
      <c r="J167" s="147" t="s">
        <v>248</v>
      </c>
    </row>
    <row r="168" spans="1:10" ht="14.25" thickBot="1">
      <c r="A168" s="144" t="s">
        <v>785</v>
      </c>
      <c r="B168" s="144" t="s">
        <v>783</v>
      </c>
      <c r="C168" s="144" t="s">
        <v>784</v>
      </c>
      <c r="D168" s="144" t="s">
        <v>263</v>
      </c>
      <c r="E168" s="145">
        <v>1</v>
      </c>
      <c r="F168" s="146">
        <v>1500</v>
      </c>
      <c r="G168" s="146">
        <v>0</v>
      </c>
      <c r="H168" s="144" t="s">
        <v>342</v>
      </c>
      <c r="I168" s="144" t="s">
        <v>594</v>
      </c>
      <c r="J168" s="147" t="s">
        <v>248</v>
      </c>
    </row>
    <row r="169" spans="1:10" ht="14.25" thickBot="1">
      <c r="A169" s="144" t="s">
        <v>786</v>
      </c>
      <c r="B169" s="144" t="s">
        <v>353</v>
      </c>
      <c r="C169" s="144" t="s">
        <v>787</v>
      </c>
      <c r="D169" s="144" t="s">
        <v>263</v>
      </c>
      <c r="E169" s="145">
        <v>1</v>
      </c>
      <c r="F169" s="146">
        <v>2680</v>
      </c>
      <c r="G169" s="146">
        <v>0</v>
      </c>
      <c r="H169" s="144" t="s">
        <v>237</v>
      </c>
      <c r="I169" s="144" t="s">
        <v>788</v>
      </c>
      <c r="J169" s="147" t="s">
        <v>248</v>
      </c>
    </row>
    <row r="170" spans="1:10" ht="14.25" thickBot="1">
      <c r="A170" s="144" t="s">
        <v>789</v>
      </c>
      <c r="B170" s="144" t="s">
        <v>790</v>
      </c>
      <c r="C170" s="144" t="s">
        <v>791</v>
      </c>
      <c r="D170" s="144" t="s">
        <v>263</v>
      </c>
      <c r="E170" s="145">
        <v>1</v>
      </c>
      <c r="F170" s="146">
        <v>1400</v>
      </c>
      <c r="G170" s="146">
        <v>163.09</v>
      </c>
      <c r="H170" s="144" t="s">
        <v>348</v>
      </c>
      <c r="I170" s="144" t="s">
        <v>349</v>
      </c>
      <c r="J170" s="147" t="s">
        <v>248</v>
      </c>
    </row>
    <row r="171" spans="1:10" ht="14.25" thickBot="1">
      <c r="A171" s="144" t="s">
        <v>792</v>
      </c>
      <c r="B171" s="144" t="s">
        <v>793</v>
      </c>
      <c r="C171" s="144" t="s">
        <v>794</v>
      </c>
      <c r="D171" s="144" t="s">
        <v>263</v>
      </c>
      <c r="E171" s="145">
        <v>1</v>
      </c>
      <c r="F171" s="146">
        <v>2800</v>
      </c>
      <c r="G171" s="146">
        <v>326.91000000000003</v>
      </c>
      <c r="H171" s="144" t="s">
        <v>348</v>
      </c>
      <c r="I171" s="144" t="s">
        <v>349</v>
      </c>
      <c r="J171" s="147" t="s">
        <v>248</v>
      </c>
    </row>
    <row r="172" spans="1:10" ht="14.25" thickBot="1">
      <c r="A172" s="144" t="s">
        <v>795</v>
      </c>
      <c r="B172" s="144" t="s">
        <v>793</v>
      </c>
      <c r="C172" s="144" t="s">
        <v>794</v>
      </c>
      <c r="D172" s="144" t="s">
        <v>263</v>
      </c>
      <c r="E172" s="145">
        <v>1</v>
      </c>
      <c r="F172" s="146">
        <v>2800</v>
      </c>
      <c r="G172" s="146">
        <v>326.91000000000003</v>
      </c>
      <c r="H172" s="144" t="s">
        <v>348</v>
      </c>
      <c r="I172" s="144" t="s">
        <v>349</v>
      </c>
      <c r="J172" s="147" t="s">
        <v>248</v>
      </c>
    </row>
    <row r="173" spans="1:10" ht="14.25" thickBot="1">
      <c r="A173" s="144" t="s">
        <v>796</v>
      </c>
      <c r="B173" s="144" t="s">
        <v>797</v>
      </c>
      <c r="C173" s="144" t="s">
        <v>798</v>
      </c>
      <c r="D173" s="144" t="s">
        <v>799</v>
      </c>
      <c r="E173" s="145">
        <v>1</v>
      </c>
      <c r="F173" s="146">
        <v>8488.75</v>
      </c>
      <c r="G173" s="146">
        <v>0</v>
      </c>
      <c r="H173" s="144" t="s">
        <v>300</v>
      </c>
      <c r="I173" s="144" t="s">
        <v>800</v>
      </c>
      <c r="J173" s="147" t="s">
        <v>248</v>
      </c>
    </row>
    <row r="174" spans="1:10" ht="14.25" thickBot="1">
      <c r="A174" s="144" t="s">
        <v>801</v>
      </c>
      <c r="B174" s="144" t="s">
        <v>802</v>
      </c>
      <c r="C174" s="144" t="s">
        <v>803</v>
      </c>
      <c r="D174" s="144" t="s">
        <v>263</v>
      </c>
      <c r="E174" s="145">
        <v>1</v>
      </c>
      <c r="F174" s="146">
        <v>36008</v>
      </c>
      <c r="G174" s="146">
        <v>0</v>
      </c>
      <c r="H174" s="144" t="s">
        <v>649</v>
      </c>
      <c r="I174" s="144" t="s">
        <v>804</v>
      </c>
      <c r="J174" s="147" t="s">
        <v>248</v>
      </c>
    </row>
    <row r="175" spans="1:10" ht="14.25" thickBot="1">
      <c r="A175" s="144" t="s">
        <v>805</v>
      </c>
      <c r="B175" s="144" t="s">
        <v>806</v>
      </c>
      <c r="C175" s="144" t="s">
        <v>807</v>
      </c>
      <c r="D175" s="144" t="s">
        <v>263</v>
      </c>
      <c r="E175" s="145">
        <v>1</v>
      </c>
      <c r="F175" s="146">
        <v>1534</v>
      </c>
      <c r="G175" s="146">
        <v>0</v>
      </c>
      <c r="H175" s="144" t="s">
        <v>300</v>
      </c>
      <c r="I175" s="144" t="s">
        <v>808</v>
      </c>
      <c r="J175" s="147" t="s">
        <v>248</v>
      </c>
    </row>
    <row r="176" spans="1:10" ht="14.25" thickBot="1">
      <c r="A176" s="144" t="s">
        <v>809</v>
      </c>
      <c r="B176" s="144" t="s">
        <v>483</v>
      </c>
      <c r="C176" s="144" t="s">
        <v>810</v>
      </c>
      <c r="D176" s="144" t="s">
        <v>246</v>
      </c>
      <c r="E176" s="145">
        <v>1</v>
      </c>
      <c r="F176" s="146">
        <v>980</v>
      </c>
      <c r="G176" s="146">
        <v>0</v>
      </c>
      <c r="H176" s="144" t="s">
        <v>402</v>
      </c>
      <c r="I176" s="144" t="s">
        <v>811</v>
      </c>
      <c r="J176" s="147" t="s">
        <v>248</v>
      </c>
    </row>
    <row r="177" spans="1:10" ht="14.25" thickBot="1">
      <c r="A177" s="144" t="s">
        <v>812</v>
      </c>
      <c r="B177" s="144" t="s">
        <v>813</v>
      </c>
      <c r="C177" s="144" t="s">
        <v>814</v>
      </c>
      <c r="D177" s="144" t="s">
        <v>246</v>
      </c>
      <c r="E177" s="145">
        <v>1</v>
      </c>
      <c r="F177" s="146">
        <v>8320</v>
      </c>
      <c r="G177" s="146">
        <v>0</v>
      </c>
      <c r="H177" s="144" t="s">
        <v>295</v>
      </c>
      <c r="I177" s="144" t="s">
        <v>815</v>
      </c>
      <c r="J177" s="147" t="s">
        <v>248</v>
      </c>
    </row>
    <row r="178" spans="1:10" ht="14.25" thickBot="1">
      <c r="A178" s="144" t="s">
        <v>816</v>
      </c>
      <c r="B178" s="144" t="s">
        <v>817</v>
      </c>
      <c r="C178" s="144" t="s">
        <v>246</v>
      </c>
      <c r="D178" s="144" t="s">
        <v>246</v>
      </c>
      <c r="E178" s="145">
        <v>1</v>
      </c>
      <c r="F178" s="146">
        <v>800</v>
      </c>
      <c r="G178" s="146">
        <v>0</v>
      </c>
      <c r="H178" s="144" t="s">
        <v>402</v>
      </c>
      <c r="I178" s="144" t="s">
        <v>818</v>
      </c>
      <c r="J178" s="147" t="s">
        <v>248</v>
      </c>
    </row>
    <row r="179" spans="1:10" ht="14.25" thickBot="1">
      <c r="A179" s="144" t="s">
        <v>819</v>
      </c>
      <c r="B179" s="144" t="s">
        <v>820</v>
      </c>
      <c r="C179" s="144" t="s">
        <v>821</v>
      </c>
      <c r="D179" s="144" t="s">
        <v>246</v>
      </c>
      <c r="E179" s="145">
        <v>1</v>
      </c>
      <c r="F179" s="146">
        <v>15000</v>
      </c>
      <c r="G179" s="146">
        <v>0</v>
      </c>
      <c r="H179" s="144" t="s">
        <v>402</v>
      </c>
      <c r="I179" s="144" t="s">
        <v>822</v>
      </c>
      <c r="J179" s="147" t="s">
        <v>248</v>
      </c>
    </row>
    <row r="180" spans="1:10" ht="14.25" thickBot="1">
      <c r="A180" s="144" t="s">
        <v>823</v>
      </c>
      <c r="B180" s="144" t="s">
        <v>824</v>
      </c>
      <c r="C180" s="144" t="s">
        <v>825</v>
      </c>
      <c r="D180" s="144" t="s">
        <v>263</v>
      </c>
      <c r="E180" s="145">
        <v>1</v>
      </c>
      <c r="F180" s="146">
        <v>28000</v>
      </c>
      <c r="G180" s="146">
        <v>0</v>
      </c>
      <c r="H180" s="144" t="s">
        <v>640</v>
      </c>
      <c r="I180" s="144" t="s">
        <v>826</v>
      </c>
      <c r="J180" s="147" t="s">
        <v>248</v>
      </c>
    </row>
    <row r="181" spans="1:10" ht="14.25" thickBot="1">
      <c r="A181" s="144" t="s">
        <v>827</v>
      </c>
      <c r="B181" s="144" t="s">
        <v>828</v>
      </c>
      <c r="C181" s="144" t="s">
        <v>829</v>
      </c>
      <c r="D181" s="144" t="s">
        <v>263</v>
      </c>
      <c r="E181" s="145">
        <v>1</v>
      </c>
      <c r="F181" s="146">
        <v>27740</v>
      </c>
      <c r="G181" s="146">
        <v>0</v>
      </c>
      <c r="H181" s="144" t="s">
        <v>830</v>
      </c>
      <c r="I181" s="144" t="s">
        <v>831</v>
      </c>
      <c r="J181" s="147" t="s">
        <v>248</v>
      </c>
    </row>
    <row r="182" spans="1:10" ht="14.25" thickBot="1">
      <c r="A182" s="144" t="s">
        <v>832</v>
      </c>
      <c r="B182" s="144" t="s">
        <v>833</v>
      </c>
      <c r="C182" s="144" t="s">
        <v>834</v>
      </c>
      <c r="D182" s="144" t="s">
        <v>263</v>
      </c>
      <c r="E182" s="145">
        <v>1</v>
      </c>
      <c r="F182" s="146">
        <v>2099</v>
      </c>
      <c r="G182" s="146">
        <v>0</v>
      </c>
      <c r="H182" s="144" t="s">
        <v>300</v>
      </c>
      <c r="I182" s="144" t="s">
        <v>835</v>
      </c>
      <c r="J182" s="147" t="s">
        <v>248</v>
      </c>
    </row>
    <row r="183" spans="1:10" ht="14.25" thickBot="1">
      <c r="A183" s="144" t="s">
        <v>836</v>
      </c>
      <c r="B183" s="144" t="s">
        <v>306</v>
      </c>
      <c r="C183" s="144" t="s">
        <v>263</v>
      </c>
      <c r="D183" s="144" t="s">
        <v>837</v>
      </c>
      <c r="E183" s="145">
        <v>1</v>
      </c>
      <c r="F183" s="146">
        <v>2677</v>
      </c>
      <c r="G183" s="146">
        <v>0</v>
      </c>
      <c r="H183" s="144" t="s">
        <v>295</v>
      </c>
      <c r="I183" s="144" t="s">
        <v>838</v>
      </c>
      <c r="J183" s="147" t="s">
        <v>248</v>
      </c>
    </row>
    <row r="184" spans="1:10" ht="14.25" thickBot="1">
      <c r="A184" s="144" t="s">
        <v>839</v>
      </c>
      <c r="B184" s="144" t="s">
        <v>361</v>
      </c>
      <c r="C184" s="144" t="s">
        <v>840</v>
      </c>
      <c r="D184" s="144" t="s">
        <v>263</v>
      </c>
      <c r="E184" s="145">
        <v>1</v>
      </c>
      <c r="F184" s="146">
        <v>37936.800000000003</v>
      </c>
      <c r="G184" s="146">
        <v>0</v>
      </c>
      <c r="H184" s="144" t="s">
        <v>608</v>
      </c>
      <c r="I184" s="144" t="s">
        <v>841</v>
      </c>
      <c r="J184" s="147" t="s">
        <v>248</v>
      </c>
    </row>
    <row r="185" spans="1:10" ht="14.25" thickBot="1">
      <c r="A185" s="144" t="s">
        <v>842</v>
      </c>
      <c r="B185" s="144" t="s">
        <v>292</v>
      </c>
      <c r="C185" s="144" t="s">
        <v>843</v>
      </c>
      <c r="D185" s="144" t="s">
        <v>844</v>
      </c>
      <c r="E185" s="145">
        <v>1</v>
      </c>
      <c r="F185" s="146">
        <v>6799</v>
      </c>
      <c r="G185" s="146">
        <v>0</v>
      </c>
      <c r="H185" s="144" t="s">
        <v>845</v>
      </c>
      <c r="I185" s="144" t="s">
        <v>513</v>
      </c>
      <c r="J185" s="147" t="s">
        <v>248</v>
      </c>
    </row>
    <row r="186" spans="1:10" ht="14.25" thickBot="1">
      <c r="A186" s="144" t="s">
        <v>846</v>
      </c>
      <c r="B186" s="144" t="s">
        <v>303</v>
      </c>
      <c r="C186" s="144" t="s">
        <v>351</v>
      </c>
      <c r="D186" s="144" t="s">
        <v>847</v>
      </c>
      <c r="E186" s="145">
        <v>1</v>
      </c>
      <c r="F186" s="146">
        <v>3700</v>
      </c>
      <c r="G186" s="146">
        <v>0</v>
      </c>
      <c r="H186" s="144" t="s">
        <v>237</v>
      </c>
      <c r="I186" s="144" t="s">
        <v>848</v>
      </c>
      <c r="J186" s="147" t="s">
        <v>248</v>
      </c>
    </row>
    <row r="187" spans="1:10" ht="14.25" thickBot="1">
      <c r="A187" s="144" t="s">
        <v>849</v>
      </c>
      <c r="B187" s="144" t="s">
        <v>850</v>
      </c>
      <c r="C187" s="144" t="s">
        <v>851</v>
      </c>
      <c r="D187" s="144" t="s">
        <v>852</v>
      </c>
      <c r="E187" s="145">
        <v>1</v>
      </c>
      <c r="F187" s="146">
        <v>2400</v>
      </c>
      <c r="G187" s="146">
        <v>0</v>
      </c>
      <c r="H187" s="144" t="s">
        <v>367</v>
      </c>
      <c r="I187" s="144" t="s">
        <v>853</v>
      </c>
      <c r="J187" s="147" t="s">
        <v>248</v>
      </c>
    </row>
    <row r="188" spans="1:10" ht="14.25" thickBot="1">
      <c r="A188" s="144" t="s">
        <v>854</v>
      </c>
      <c r="B188" s="144" t="s">
        <v>504</v>
      </c>
      <c r="C188" s="144" t="s">
        <v>855</v>
      </c>
      <c r="D188" s="144" t="s">
        <v>263</v>
      </c>
      <c r="E188" s="145">
        <v>1</v>
      </c>
      <c r="F188" s="146">
        <v>7000</v>
      </c>
      <c r="G188" s="146">
        <v>1400.24</v>
      </c>
      <c r="H188" s="144" t="s">
        <v>448</v>
      </c>
      <c r="I188" s="144" t="s">
        <v>856</v>
      </c>
      <c r="J188" s="147" t="s">
        <v>248</v>
      </c>
    </row>
    <row r="189" spans="1:10" ht="14.25" thickBot="1">
      <c r="A189" s="144" t="s">
        <v>857</v>
      </c>
      <c r="B189" s="144" t="s">
        <v>504</v>
      </c>
      <c r="C189" s="144" t="s">
        <v>855</v>
      </c>
      <c r="D189" s="144" t="s">
        <v>263</v>
      </c>
      <c r="E189" s="145">
        <v>1</v>
      </c>
      <c r="F189" s="146">
        <v>7000</v>
      </c>
      <c r="G189" s="146">
        <v>1400.24</v>
      </c>
      <c r="H189" s="144" t="s">
        <v>448</v>
      </c>
      <c r="I189" s="144" t="s">
        <v>856</v>
      </c>
      <c r="J189" s="147" t="s">
        <v>248</v>
      </c>
    </row>
    <row r="190" spans="1:10" ht="14.25" thickBot="1">
      <c r="A190" s="144" t="s">
        <v>858</v>
      </c>
      <c r="B190" s="144" t="s">
        <v>797</v>
      </c>
      <c r="C190" s="144" t="s">
        <v>859</v>
      </c>
      <c r="D190" s="144" t="s">
        <v>860</v>
      </c>
      <c r="E190" s="145">
        <v>1</v>
      </c>
      <c r="F190" s="146">
        <v>5999</v>
      </c>
      <c r="G190" s="146">
        <v>0</v>
      </c>
      <c r="H190" s="144" t="s">
        <v>367</v>
      </c>
      <c r="I190" s="144" t="s">
        <v>861</v>
      </c>
      <c r="J190" s="147" t="s">
        <v>248</v>
      </c>
    </row>
    <row r="191" spans="1:10" ht="14.25" thickBot="1">
      <c r="A191" s="144" t="s">
        <v>862</v>
      </c>
      <c r="B191" s="144" t="s">
        <v>863</v>
      </c>
      <c r="C191" s="144" t="s">
        <v>864</v>
      </c>
      <c r="D191" s="144" t="s">
        <v>263</v>
      </c>
      <c r="E191" s="145">
        <v>1</v>
      </c>
      <c r="F191" s="146">
        <v>2240</v>
      </c>
      <c r="G191" s="146">
        <v>0</v>
      </c>
      <c r="H191" s="144" t="s">
        <v>258</v>
      </c>
      <c r="I191" s="144" t="s">
        <v>861</v>
      </c>
      <c r="J191" s="147" t="s">
        <v>248</v>
      </c>
    </row>
    <row r="192" spans="1:10" ht="14.25" thickBot="1">
      <c r="A192" s="144" t="s">
        <v>865</v>
      </c>
      <c r="B192" s="144" t="s">
        <v>863</v>
      </c>
      <c r="C192" s="144" t="s">
        <v>864</v>
      </c>
      <c r="D192" s="144" t="s">
        <v>263</v>
      </c>
      <c r="E192" s="145">
        <v>1</v>
      </c>
      <c r="F192" s="146">
        <v>2240</v>
      </c>
      <c r="G192" s="146">
        <v>0</v>
      </c>
      <c r="H192" s="144" t="s">
        <v>258</v>
      </c>
      <c r="I192" s="144" t="s">
        <v>861</v>
      </c>
      <c r="J192" s="147" t="s">
        <v>248</v>
      </c>
    </row>
    <row r="193" spans="1:10" ht="14.25" thickBot="1">
      <c r="A193" s="144" t="s">
        <v>866</v>
      </c>
      <c r="B193" s="144" t="s">
        <v>540</v>
      </c>
      <c r="C193" s="144" t="s">
        <v>867</v>
      </c>
      <c r="D193" s="144" t="s">
        <v>263</v>
      </c>
      <c r="E193" s="145">
        <v>1</v>
      </c>
      <c r="F193" s="146">
        <v>2500</v>
      </c>
      <c r="G193" s="146">
        <v>0</v>
      </c>
      <c r="H193" s="144" t="s">
        <v>258</v>
      </c>
      <c r="I193" s="144" t="s">
        <v>868</v>
      </c>
      <c r="J193" s="147" t="s">
        <v>248</v>
      </c>
    </row>
    <row r="194" spans="1:10" ht="14.25" thickBot="1">
      <c r="A194" s="144" t="s">
        <v>869</v>
      </c>
      <c r="B194" s="144" t="s">
        <v>346</v>
      </c>
      <c r="C194" s="144" t="s">
        <v>870</v>
      </c>
      <c r="D194" s="144" t="s">
        <v>263</v>
      </c>
      <c r="E194" s="145">
        <v>1</v>
      </c>
      <c r="F194" s="146">
        <v>2900</v>
      </c>
      <c r="G194" s="146">
        <v>0</v>
      </c>
      <c r="H194" s="144" t="s">
        <v>228</v>
      </c>
      <c r="I194" s="144" t="s">
        <v>871</v>
      </c>
      <c r="J194" s="147" t="s">
        <v>248</v>
      </c>
    </row>
    <row r="195" spans="1:10" ht="14.25" thickBot="1">
      <c r="A195" s="144" t="s">
        <v>13</v>
      </c>
      <c r="B195" s="144"/>
      <c r="C195" s="144"/>
      <c r="D195" s="144"/>
      <c r="E195" s="145">
        <f>SUM(E6:E194)</f>
        <v>189</v>
      </c>
      <c r="F195" s="146">
        <f>SUM(F6:F194)</f>
        <v>3671888.0899999994</v>
      </c>
      <c r="G195" s="146">
        <f>SUM(G6:G194)</f>
        <v>13358.580000000002</v>
      </c>
      <c r="H195" s="144"/>
      <c r="I195" s="144"/>
      <c r="J195" s="147"/>
    </row>
  </sheetData>
  <mergeCells count="2">
    <mergeCell ref="A1:I1"/>
    <mergeCell ref="A3:I3"/>
  </mergeCells>
  <phoneticPr fontId="6" type="noConversion"/>
  <printOptions horizontalCentered="1"/>
  <pageMargins left="0.74803149606299213" right="0.74803149606299213" top="0.98425196850393704" bottom="0.98425196850393704" header="0.51181102362204722" footer="0.51181102362204722"/>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23"/>
  <sheetViews>
    <sheetView workbookViewId="0">
      <selection activeCell="J1" sqref="J1:J65536"/>
    </sheetView>
  </sheetViews>
  <sheetFormatPr defaultRowHeight="13.5"/>
  <cols>
    <col min="1" max="1" width="9" style="56" customWidth="1"/>
    <col min="2" max="2" width="10.25" style="56" customWidth="1"/>
    <col min="3" max="3" width="9" style="56"/>
    <col min="4" max="4" width="6.375" style="56" customWidth="1"/>
    <col min="5" max="5" width="8.5" style="67" customWidth="1"/>
    <col min="6" max="7" width="9.25" style="80" customWidth="1"/>
    <col min="8" max="8" width="6.75" style="56" bestFit="1" customWidth="1"/>
    <col min="9" max="9" width="9" style="56"/>
    <col min="10" max="10" width="9" style="117"/>
  </cols>
  <sheetData>
    <row r="1" spans="1:10" ht="39.950000000000003" customHeight="1">
      <c r="A1" s="274" t="s">
        <v>126</v>
      </c>
      <c r="B1" s="274"/>
      <c r="C1" s="274"/>
      <c r="D1" s="274"/>
      <c r="E1" s="274"/>
      <c r="F1" s="274"/>
      <c r="G1" s="274"/>
      <c r="H1" s="274"/>
      <c r="I1" s="274"/>
      <c r="J1" s="116"/>
    </row>
    <row r="2" spans="1:10" ht="15.75">
      <c r="A2" s="55" t="s">
        <v>37</v>
      </c>
      <c r="B2" s="54"/>
      <c r="C2" s="54"/>
      <c r="D2" s="54"/>
      <c r="E2" s="65"/>
      <c r="F2" s="78"/>
      <c r="G2" s="78"/>
      <c r="H2" s="54"/>
      <c r="I2" s="54"/>
      <c r="J2" s="116"/>
    </row>
    <row r="3" spans="1:10" ht="14.25">
      <c r="A3" s="274" t="s">
        <v>109</v>
      </c>
      <c r="B3" s="274"/>
      <c r="C3" s="274"/>
      <c r="D3" s="274"/>
      <c r="E3" s="274"/>
      <c r="F3" s="274"/>
      <c r="G3" s="274"/>
      <c r="H3" s="274"/>
      <c r="I3" s="274"/>
      <c r="J3" s="116"/>
    </row>
    <row r="4" spans="1:10" ht="16.5" thickBot="1">
      <c r="A4" s="55" t="s">
        <v>37</v>
      </c>
      <c r="B4" s="54"/>
      <c r="C4" s="54"/>
      <c r="D4" s="54"/>
      <c r="E4" s="65"/>
      <c r="F4" s="78"/>
      <c r="G4" s="78"/>
      <c r="H4" s="54"/>
      <c r="I4" s="54"/>
      <c r="J4" s="116"/>
    </row>
    <row r="5" spans="1:10" ht="23.25" thickBot="1">
      <c r="A5" s="57" t="s">
        <v>21</v>
      </c>
      <c r="B5" s="57" t="s">
        <v>22</v>
      </c>
      <c r="C5" s="57" t="s">
        <v>42</v>
      </c>
      <c r="D5" s="57" t="s">
        <v>43</v>
      </c>
      <c r="E5" s="66" t="s">
        <v>11</v>
      </c>
      <c r="F5" s="79" t="s">
        <v>12</v>
      </c>
      <c r="G5" s="79" t="s">
        <v>122</v>
      </c>
      <c r="H5" s="57" t="s">
        <v>25</v>
      </c>
      <c r="I5" s="57" t="s">
        <v>23</v>
      </c>
      <c r="J5" s="114" t="s">
        <v>123</v>
      </c>
    </row>
    <row r="6" spans="1:10" ht="14.25" thickBot="1">
      <c r="A6" s="144" t="s">
        <v>872</v>
      </c>
      <c r="B6" s="144" t="s">
        <v>873</v>
      </c>
      <c r="C6" s="144" t="s">
        <v>874</v>
      </c>
      <c r="D6" s="144" t="s">
        <v>263</v>
      </c>
      <c r="E6" s="145">
        <v>1</v>
      </c>
      <c r="F6" s="146">
        <v>738</v>
      </c>
      <c r="G6" s="146">
        <v>738</v>
      </c>
      <c r="H6" s="144" t="s">
        <v>460</v>
      </c>
      <c r="I6" s="144" t="s">
        <v>875</v>
      </c>
      <c r="J6" s="147" t="s">
        <v>248</v>
      </c>
    </row>
    <row r="7" spans="1:10" ht="14.25" thickBot="1">
      <c r="A7" s="144" t="s">
        <v>876</v>
      </c>
      <c r="B7" s="144" t="s">
        <v>877</v>
      </c>
      <c r="C7" s="144" t="s">
        <v>878</v>
      </c>
      <c r="D7" s="144" t="s">
        <v>263</v>
      </c>
      <c r="E7" s="145">
        <v>1</v>
      </c>
      <c r="F7" s="146">
        <v>760</v>
      </c>
      <c r="G7" s="146">
        <v>760</v>
      </c>
      <c r="H7" s="144" t="s">
        <v>879</v>
      </c>
      <c r="I7" s="144" t="s">
        <v>880</v>
      </c>
      <c r="J7" s="147" t="s">
        <v>248</v>
      </c>
    </row>
    <row r="8" spans="1:10" ht="14.25" thickBot="1">
      <c r="A8" s="144" t="s">
        <v>881</v>
      </c>
      <c r="B8" s="144" t="s">
        <v>882</v>
      </c>
      <c r="C8" s="144" t="s">
        <v>263</v>
      </c>
      <c r="D8" s="144" t="s">
        <v>263</v>
      </c>
      <c r="E8" s="145">
        <v>75</v>
      </c>
      <c r="F8" s="146">
        <v>12375</v>
      </c>
      <c r="G8" s="146">
        <v>12375</v>
      </c>
      <c r="H8" s="144" t="s">
        <v>460</v>
      </c>
      <c r="I8" s="144" t="s">
        <v>883</v>
      </c>
      <c r="J8" s="147" t="s">
        <v>248</v>
      </c>
    </row>
    <row r="9" spans="1:10" ht="14.25" thickBot="1">
      <c r="A9" s="144" t="s">
        <v>884</v>
      </c>
      <c r="B9" s="144" t="s">
        <v>882</v>
      </c>
      <c r="C9" s="144" t="s">
        <v>263</v>
      </c>
      <c r="D9" s="144" t="s">
        <v>263</v>
      </c>
      <c r="E9" s="145">
        <v>69</v>
      </c>
      <c r="F9" s="146">
        <v>11385</v>
      </c>
      <c r="G9" s="146">
        <v>11385</v>
      </c>
      <c r="H9" s="144" t="s">
        <v>460</v>
      </c>
      <c r="I9" s="144" t="s">
        <v>711</v>
      </c>
      <c r="J9" s="147" t="s">
        <v>248</v>
      </c>
    </row>
    <row r="10" spans="1:10" ht="14.25" thickBot="1">
      <c r="A10" s="144" t="s">
        <v>885</v>
      </c>
      <c r="B10" s="144" t="s">
        <v>886</v>
      </c>
      <c r="C10" s="144" t="s">
        <v>887</v>
      </c>
      <c r="D10" s="144" t="s">
        <v>263</v>
      </c>
      <c r="E10" s="145">
        <v>1</v>
      </c>
      <c r="F10" s="146">
        <v>767</v>
      </c>
      <c r="G10" s="146">
        <v>767</v>
      </c>
      <c r="H10" s="144" t="s">
        <v>295</v>
      </c>
      <c r="I10" s="144" t="s">
        <v>888</v>
      </c>
      <c r="J10" s="147" t="s">
        <v>248</v>
      </c>
    </row>
    <row r="11" spans="1:10" ht="14.25" thickBot="1">
      <c r="A11" s="144" t="s">
        <v>889</v>
      </c>
      <c r="B11" s="144" t="s">
        <v>890</v>
      </c>
      <c r="C11" s="144" t="s">
        <v>891</v>
      </c>
      <c r="D11" s="144" t="s">
        <v>263</v>
      </c>
      <c r="E11" s="145">
        <v>2</v>
      </c>
      <c r="F11" s="146">
        <v>1140</v>
      </c>
      <c r="G11" s="146">
        <v>1140</v>
      </c>
      <c r="H11" s="144" t="s">
        <v>318</v>
      </c>
      <c r="I11" s="144" t="s">
        <v>892</v>
      </c>
      <c r="J11" s="147" t="s">
        <v>248</v>
      </c>
    </row>
    <row r="12" spans="1:10" ht="14.25" thickBot="1">
      <c r="A12" s="144" t="s">
        <v>893</v>
      </c>
      <c r="B12" s="144" t="s">
        <v>483</v>
      </c>
      <c r="C12" s="144" t="s">
        <v>894</v>
      </c>
      <c r="D12" s="144" t="s">
        <v>263</v>
      </c>
      <c r="E12" s="145">
        <v>1</v>
      </c>
      <c r="F12" s="146">
        <v>900</v>
      </c>
      <c r="G12" s="146">
        <v>900</v>
      </c>
      <c r="H12" s="144" t="s">
        <v>402</v>
      </c>
      <c r="I12" s="144" t="s">
        <v>895</v>
      </c>
      <c r="J12" s="147" t="s">
        <v>248</v>
      </c>
    </row>
    <row r="13" spans="1:10" ht="14.25" thickBot="1">
      <c r="A13" s="144" t="s">
        <v>896</v>
      </c>
      <c r="B13" s="144" t="s">
        <v>897</v>
      </c>
      <c r="C13" s="144" t="s">
        <v>898</v>
      </c>
      <c r="D13" s="144" t="s">
        <v>263</v>
      </c>
      <c r="E13" s="145">
        <v>1</v>
      </c>
      <c r="F13" s="146">
        <v>599</v>
      </c>
      <c r="G13" s="146">
        <v>599</v>
      </c>
      <c r="H13" s="144" t="s">
        <v>337</v>
      </c>
      <c r="I13" s="144" t="s">
        <v>899</v>
      </c>
      <c r="J13" s="147" t="s">
        <v>248</v>
      </c>
    </row>
    <row r="14" spans="1:10" ht="14.25" thickBot="1">
      <c r="A14" s="144" t="s">
        <v>900</v>
      </c>
      <c r="B14" s="144" t="s">
        <v>901</v>
      </c>
      <c r="C14" s="144" t="s">
        <v>902</v>
      </c>
      <c r="D14" s="144" t="s">
        <v>263</v>
      </c>
      <c r="E14" s="145">
        <v>1</v>
      </c>
      <c r="F14" s="146">
        <v>524.21</v>
      </c>
      <c r="G14" s="146">
        <v>524.21</v>
      </c>
      <c r="H14" s="144" t="s">
        <v>295</v>
      </c>
      <c r="I14" s="144" t="s">
        <v>903</v>
      </c>
      <c r="J14" s="147" t="s">
        <v>248</v>
      </c>
    </row>
    <row r="15" spans="1:10" ht="14.25" thickBot="1">
      <c r="A15" s="144" t="s">
        <v>904</v>
      </c>
      <c r="B15" s="144" t="s">
        <v>905</v>
      </c>
      <c r="C15" s="144" t="s">
        <v>906</v>
      </c>
      <c r="D15" s="144" t="s">
        <v>263</v>
      </c>
      <c r="E15" s="145">
        <v>1</v>
      </c>
      <c r="F15" s="146">
        <v>789</v>
      </c>
      <c r="G15" s="146">
        <v>789</v>
      </c>
      <c r="H15" s="144" t="s">
        <v>295</v>
      </c>
      <c r="I15" s="144" t="s">
        <v>907</v>
      </c>
      <c r="J15" s="147" t="s">
        <v>248</v>
      </c>
    </row>
    <row r="16" spans="1:10" ht="14.25" thickBot="1">
      <c r="A16" s="144" t="s">
        <v>908</v>
      </c>
      <c r="B16" s="144" t="s">
        <v>909</v>
      </c>
      <c r="C16" s="144" t="s">
        <v>910</v>
      </c>
      <c r="D16" s="144" t="s">
        <v>263</v>
      </c>
      <c r="E16" s="145">
        <v>1</v>
      </c>
      <c r="F16" s="146">
        <v>900</v>
      </c>
      <c r="G16" s="146">
        <v>900</v>
      </c>
      <c r="H16" s="144" t="s">
        <v>911</v>
      </c>
      <c r="I16" s="144" t="s">
        <v>912</v>
      </c>
      <c r="J16" s="147" t="s">
        <v>248</v>
      </c>
    </row>
    <row r="17" spans="1:10" ht="14.25" thickBot="1">
      <c r="A17" s="144" t="s">
        <v>913</v>
      </c>
      <c r="B17" s="144" t="s">
        <v>901</v>
      </c>
      <c r="C17" s="144" t="s">
        <v>914</v>
      </c>
      <c r="D17" s="144" t="s">
        <v>263</v>
      </c>
      <c r="E17" s="145">
        <v>1</v>
      </c>
      <c r="F17" s="146">
        <v>720</v>
      </c>
      <c r="G17" s="146">
        <v>720</v>
      </c>
      <c r="H17" s="144" t="s">
        <v>295</v>
      </c>
      <c r="I17" s="144" t="s">
        <v>915</v>
      </c>
      <c r="J17" s="147" t="s">
        <v>248</v>
      </c>
    </row>
    <row r="18" spans="1:10" ht="14.25" thickBot="1">
      <c r="A18" s="144" t="s">
        <v>916</v>
      </c>
      <c r="B18" s="144" t="s">
        <v>917</v>
      </c>
      <c r="C18" s="144" t="s">
        <v>918</v>
      </c>
      <c r="D18" s="144" t="s">
        <v>263</v>
      </c>
      <c r="E18" s="145">
        <v>1</v>
      </c>
      <c r="F18" s="146">
        <v>875</v>
      </c>
      <c r="G18" s="146">
        <v>875</v>
      </c>
      <c r="H18" s="144" t="s">
        <v>402</v>
      </c>
      <c r="I18" s="144" t="s">
        <v>919</v>
      </c>
      <c r="J18" s="147" t="s">
        <v>248</v>
      </c>
    </row>
    <row r="19" spans="1:10" ht="14.25" thickBot="1">
      <c r="A19" s="144" t="s">
        <v>920</v>
      </c>
      <c r="B19" s="144" t="s">
        <v>921</v>
      </c>
      <c r="C19" s="144" t="s">
        <v>922</v>
      </c>
      <c r="D19" s="144" t="s">
        <v>263</v>
      </c>
      <c r="E19" s="145">
        <v>1</v>
      </c>
      <c r="F19" s="146">
        <v>698.99</v>
      </c>
      <c r="G19" s="146">
        <v>698.99</v>
      </c>
      <c r="H19" s="144" t="s">
        <v>295</v>
      </c>
      <c r="I19" s="144" t="s">
        <v>923</v>
      </c>
      <c r="J19" s="147" t="s">
        <v>248</v>
      </c>
    </row>
    <row r="20" spans="1:10" ht="14.25" thickBot="1">
      <c r="A20" s="144" t="s">
        <v>924</v>
      </c>
      <c r="B20" s="144" t="s">
        <v>897</v>
      </c>
      <c r="C20" s="144" t="s">
        <v>925</v>
      </c>
      <c r="D20" s="144" t="s">
        <v>263</v>
      </c>
      <c r="E20" s="145">
        <v>1</v>
      </c>
      <c r="F20" s="146">
        <v>599</v>
      </c>
      <c r="G20" s="146">
        <v>599</v>
      </c>
      <c r="H20" s="144" t="s">
        <v>337</v>
      </c>
      <c r="I20" s="144" t="s">
        <v>926</v>
      </c>
      <c r="J20" s="147" t="s">
        <v>248</v>
      </c>
    </row>
    <row r="21" spans="1:10" ht="14.25" thickBot="1">
      <c r="A21" s="144" t="s">
        <v>927</v>
      </c>
      <c r="B21" s="144" t="s">
        <v>928</v>
      </c>
      <c r="C21" s="144" t="s">
        <v>929</v>
      </c>
      <c r="D21" s="144" t="s">
        <v>263</v>
      </c>
      <c r="E21" s="145">
        <v>1</v>
      </c>
      <c r="F21" s="146">
        <v>625</v>
      </c>
      <c r="G21" s="146">
        <v>625</v>
      </c>
      <c r="H21" s="144" t="s">
        <v>460</v>
      </c>
      <c r="I21" s="144" t="s">
        <v>930</v>
      </c>
      <c r="J21" s="147" t="s">
        <v>248</v>
      </c>
    </row>
    <row r="22" spans="1:10" ht="14.25" thickBot="1">
      <c r="A22" s="144" t="s">
        <v>931</v>
      </c>
      <c r="B22" s="144" t="s">
        <v>932</v>
      </c>
      <c r="C22" s="144" t="s">
        <v>933</v>
      </c>
      <c r="D22" s="144" t="s">
        <v>263</v>
      </c>
      <c r="E22" s="145">
        <v>1</v>
      </c>
      <c r="F22" s="146">
        <v>353.99</v>
      </c>
      <c r="G22" s="146">
        <v>353.99</v>
      </c>
      <c r="H22" s="144" t="s">
        <v>460</v>
      </c>
      <c r="I22" s="144" t="s">
        <v>934</v>
      </c>
      <c r="J22" s="147" t="s">
        <v>248</v>
      </c>
    </row>
    <row r="23" spans="1:10" ht="14.25" thickBot="1">
      <c r="A23" s="144" t="s">
        <v>13</v>
      </c>
      <c r="B23" s="144"/>
      <c r="C23" s="144"/>
      <c r="D23" s="144"/>
      <c r="E23" s="145">
        <f>SUM(E6:E22)</f>
        <v>160</v>
      </c>
      <c r="F23" s="146">
        <f>SUM(F6:F22)</f>
        <v>34749.189999999995</v>
      </c>
      <c r="G23" s="146">
        <f>SUM(G6:G22)</f>
        <v>34749.189999999995</v>
      </c>
      <c r="H23" s="144"/>
      <c r="I23" s="144"/>
      <c r="J23" s="147"/>
    </row>
  </sheetData>
  <mergeCells count="2">
    <mergeCell ref="A1:I1"/>
    <mergeCell ref="A3:I3"/>
  </mergeCells>
  <phoneticPr fontId="10" type="noConversion"/>
  <pageMargins left="0.7" right="0.7" top="0.75" bottom="0.75" header="0.3" footer="0.3"/>
  <pageSetup paperSize="9"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9"/>
  <sheetViews>
    <sheetView zoomScaleNormal="100" workbookViewId="0">
      <selection activeCell="C21" sqref="C21"/>
    </sheetView>
  </sheetViews>
  <sheetFormatPr defaultColWidth="9" defaultRowHeight="13.5"/>
  <cols>
    <col min="1" max="1" width="13.25" customWidth="1"/>
    <col min="2" max="2" width="22.25" customWidth="1"/>
    <col min="3" max="4" width="17.25" customWidth="1"/>
    <col min="5" max="5" width="13.25" style="118" customWidth="1"/>
  </cols>
  <sheetData>
    <row r="1" spans="1:5" ht="18.75">
      <c r="A1" s="275" t="s">
        <v>120</v>
      </c>
      <c r="B1" s="275"/>
      <c r="C1" s="275"/>
      <c r="D1" s="275"/>
      <c r="E1" s="275"/>
    </row>
    <row r="2" spans="1:5" ht="23.25" thickBot="1">
      <c r="A2" s="28" t="s">
        <v>37</v>
      </c>
    </row>
    <row r="3" spans="1:5" ht="19.5" thickBot="1">
      <c r="A3" s="148" t="s">
        <v>45</v>
      </c>
      <c r="B3" s="148" t="s">
        <v>46</v>
      </c>
      <c r="C3" s="148" t="s">
        <v>47</v>
      </c>
      <c r="D3" s="148" t="s">
        <v>48</v>
      </c>
      <c r="E3" s="148" t="s">
        <v>49</v>
      </c>
    </row>
    <row r="4" spans="1:5" ht="14.25" thickBot="1">
      <c r="A4" s="149" t="s">
        <v>935</v>
      </c>
      <c r="B4" s="150" t="s">
        <v>936</v>
      </c>
      <c r="C4" s="150" t="s">
        <v>937</v>
      </c>
      <c r="D4" s="150"/>
      <c r="E4" s="151"/>
    </row>
    <row r="5" spans="1:5" ht="14.25" thickBot="1">
      <c r="A5" s="150" t="s">
        <v>938</v>
      </c>
      <c r="B5" s="150" t="s">
        <v>936</v>
      </c>
      <c r="C5" s="150" t="s">
        <v>939</v>
      </c>
      <c r="D5" s="150"/>
      <c r="E5" s="151"/>
    </row>
    <row r="6" spans="1:5" ht="14.25" thickBot="1">
      <c r="A6" s="150" t="s">
        <v>289</v>
      </c>
      <c r="B6" s="150" t="s">
        <v>936</v>
      </c>
      <c r="C6" s="150" t="s">
        <v>939</v>
      </c>
      <c r="D6" s="150"/>
      <c r="E6" s="151"/>
    </row>
    <row r="9" spans="1:5">
      <c r="A9" t="s">
        <v>940</v>
      </c>
    </row>
  </sheetData>
  <sheetProtection password="C59D" sheet="1" objects="1" scenarios="1"/>
  <mergeCells count="1">
    <mergeCell ref="A1:E1"/>
  </mergeCells>
  <phoneticPr fontId="6" type="noConversion"/>
  <printOptions horizontalCentered="1"/>
  <pageMargins left="0.74803149606299213" right="0.74803149606299213" top="0.98425196850393704" bottom="0.98425196850393704" header="0.51181102362204722" footer="0.51181102362204722"/>
  <pageSetup paperSize="9"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36"/>
  <sheetViews>
    <sheetView zoomScale="130" zoomScaleNormal="130" workbookViewId="0">
      <pane xSplit="1" ySplit="5" topLeftCell="B6" activePane="bottomRight" state="frozen"/>
      <selection pane="topRight"/>
      <selection pane="bottomLeft"/>
      <selection pane="bottomRight" activeCell="A2" sqref="A2:L2"/>
    </sheetView>
  </sheetViews>
  <sheetFormatPr defaultRowHeight="13.5"/>
  <cols>
    <col min="1" max="1" width="5.625" style="3" customWidth="1"/>
    <col min="2" max="2" width="8.875" style="3" customWidth="1"/>
    <col min="3" max="3" width="14.75" style="3" customWidth="1"/>
    <col min="4" max="4" width="19.625" style="3" customWidth="1"/>
    <col min="5" max="5" width="10.25" style="4" customWidth="1"/>
    <col min="6" max="6" width="8.5" style="3" customWidth="1"/>
    <col min="7" max="7" width="10.5" style="5" customWidth="1"/>
    <col min="8" max="8" width="6" style="3" customWidth="1"/>
    <col min="9" max="9" width="12.25" style="3" customWidth="1"/>
    <col min="10" max="10" width="17.75" style="6" customWidth="1"/>
    <col min="11" max="11" width="10.375" style="7" customWidth="1"/>
    <col min="12" max="12" width="8.375" style="6" customWidth="1"/>
    <col min="13" max="16384" width="9" style="6"/>
  </cols>
  <sheetData>
    <row r="1" spans="1:12" ht="20.25" customHeight="1">
      <c r="A1" s="283" t="s">
        <v>50</v>
      </c>
      <c r="B1" s="283"/>
      <c r="C1" s="283"/>
    </row>
    <row r="2" spans="1:12" ht="32.25" customHeight="1">
      <c r="A2" s="284" t="s">
        <v>51</v>
      </c>
      <c r="B2" s="284"/>
      <c r="C2" s="284"/>
      <c r="D2" s="284"/>
      <c r="E2" s="284"/>
      <c r="F2" s="284"/>
      <c r="G2" s="284"/>
      <c r="H2" s="284"/>
      <c r="I2" s="284"/>
      <c r="J2" s="284"/>
      <c r="K2" s="284"/>
      <c r="L2" s="284"/>
    </row>
    <row r="4" spans="1:12" s="1" customFormat="1" ht="22.5" customHeight="1">
      <c r="A4" s="285" t="s">
        <v>52</v>
      </c>
      <c r="B4" s="285"/>
      <c r="C4" s="286"/>
      <c r="D4" s="286"/>
      <c r="E4" s="286"/>
      <c r="F4" s="8"/>
      <c r="H4" s="9"/>
      <c r="I4" s="9"/>
      <c r="J4" s="9"/>
      <c r="K4" s="287" t="s">
        <v>53</v>
      </c>
      <c r="L4" s="287"/>
    </row>
    <row r="5" spans="1:12" s="2" customFormat="1" ht="27" customHeight="1">
      <c r="A5" s="10" t="s">
        <v>54</v>
      </c>
      <c r="B5" s="10" t="s">
        <v>21</v>
      </c>
      <c r="C5" s="10" t="s">
        <v>22</v>
      </c>
      <c r="D5" s="10" t="s">
        <v>55</v>
      </c>
      <c r="E5" s="11" t="s">
        <v>56</v>
      </c>
      <c r="F5" s="10" t="s">
        <v>57</v>
      </c>
      <c r="G5" s="12" t="s">
        <v>58</v>
      </c>
      <c r="H5" s="10" t="s">
        <v>59</v>
      </c>
      <c r="I5" s="10" t="s">
        <v>60</v>
      </c>
      <c r="J5" s="10" t="s">
        <v>61</v>
      </c>
      <c r="K5" s="12" t="s">
        <v>62</v>
      </c>
      <c r="L5" s="12" t="s">
        <v>49</v>
      </c>
    </row>
    <row r="6" spans="1:12" s="1" customFormat="1" ht="15.95" customHeight="1">
      <c r="A6" s="277" t="s">
        <v>63</v>
      </c>
      <c r="B6" s="278"/>
      <c r="C6" s="279"/>
      <c r="D6" s="13" t="s">
        <v>64</v>
      </c>
      <c r="E6" s="14"/>
      <c r="F6" s="15"/>
      <c r="G6" s="16" t="s">
        <v>44</v>
      </c>
      <c r="H6" s="13" t="s">
        <v>44</v>
      </c>
      <c r="I6" s="13" t="s">
        <v>44</v>
      </c>
      <c r="J6" s="13" t="s">
        <v>44</v>
      </c>
      <c r="K6" s="16" t="s">
        <v>44</v>
      </c>
      <c r="L6" s="16"/>
    </row>
    <row r="7" spans="1:12" s="1" customFormat="1" ht="15.95" customHeight="1">
      <c r="A7" s="280" t="s">
        <v>65</v>
      </c>
      <c r="B7" s="281"/>
      <c r="C7" s="282"/>
      <c r="D7" s="17" t="s">
        <v>64</v>
      </c>
      <c r="E7" s="18"/>
      <c r="F7" s="19" t="s">
        <v>66</v>
      </c>
      <c r="G7" s="20" t="s">
        <v>44</v>
      </c>
      <c r="H7" s="21" t="s">
        <v>44</v>
      </c>
      <c r="I7" s="21" t="s">
        <v>44</v>
      </c>
      <c r="J7" s="21" t="s">
        <v>44</v>
      </c>
      <c r="K7" s="20" t="s">
        <v>44</v>
      </c>
      <c r="L7" s="20"/>
    </row>
    <row r="8" spans="1:12" s="1" customFormat="1" ht="15.95" customHeight="1">
      <c r="A8" s="21">
        <v>1</v>
      </c>
      <c r="B8" s="10" t="s">
        <v>67</v>
      </c>
      <c r="C8" s="21" t="s">
        <v>68</v>
      </c>
      <c r="D8" s="21" t="s">
        <v>69</v>
      </c>
      <c r="E8" s="22">
        <v>1000</v>
      </c>
      <c r="F8" s="15">
        <v>2.3199999999999998E-2</v>
      </c>
      <c r="G8" s="20">
        <v>42524</v>
      </c>
      <c r="H8" s="21" t="s">
        <v>70</v>
      </c>
      <c r="I8" s="21" t="s">
        <v>71</v>
      </c>
      <c r="J8" s="21" t="s">
        <v>72</v>
      </c>
      <c r="K8" s="20">
        <v>42503</v>
      </c>
      <c r="L8" s="20"/>
    </row>
    <row r="9" spans="1:12" s="1" customFormat="1" ht="15.95" customHeight="1">
      <c r="A9" s="21" t="s">
        <v>73</v>
      </c>
      <c r="B9" s="21" t="s">
        <v>73</v>
      </c>
      <c r="C9" s="21" t="s">
        <v>73</v>
      </c>
      <c r="D9" s="21"/>
      <c r="E9" s="22"/>
      <c r="F9" s="15"/>
      <c r="G9" s="20"/>
      <c r="H9" s="21"/>
      <c r="I9" s="21"/>
      <c r="J9" s="21"/>
      <c r="K9" s="20"/>
      <c r="L9" s="20"/>
    </row>
    <row r="10" spans="1:12" s="1" customFormat="1" ht="15.95" customHeight="1">
      <c r="A10" s="280" t="s">
        <v>74</v>
      </c>
      <c r="B10" s="281"/>
      <c r="C10" s="282"/>
      <c r="D10" s="17" t="s">
        <v>64</v>
      </c>
      <c r="E10" s="18"/>
      <c r="F10" s="19" t="s">
        <v>66</v>
      </c>
      <c r="G10" s="20" t="s">
        <v>44</v>
      </c>
      <c r="H10" s="21" t="s">
        <v>44</v>
      </c>
      <c r="I10" s="21" t="s">
        <v>44</v>
      </c>
      <c r="J10" s="21" t="s">
        <v>44</v>
      </c>
      <c r="K10" s="20" t="s">
        <v>44</v>
      </c>
      <c r="L10" s="20"/>
    </row>
    <row r="11" spans="1:12" s="1" customFormat="1" ht="15.95" customHeight="1">
      <c r="A11" s="21">
        <v>1</v>
      </c>
      <c r="B11" s="10" t="s">
        <v>67</v>
      </c>
      <c r="C11" s="21" t="s">
        <v>68</v>
      </c>
      <c r="D11" s="21" t="s">
        <v>69</v>
      </c>
      <c r="E11" s="22">
        <v>6000</v>
      </c>
      <c r="F11" s="15">
        <v>7.8799999999999995E-2</v>
      </c>
      <c r="G11" s="20">
        <v>39967</v>
      </c>
      <c r="H11" s="21" t="s">
        <v>75</v>
      </c>
      <c r="I11" s="21" t="s">
        <v>71</v>
      </c>
      <c r="J11" s="21" t="s">
        <v>72</v>
      </c>
      <c r="K11" s="20">
        <v>39946</v>
      </c>
      <c r="L11" s="20"/>
    </row>
    <row r="12" spans="1:12" s="1" customFormat="1" ht="15.95" customHeight="1">
      <c r="A12" s="21" t="s">
        <v>73</v>
      </c>
      <c r="B12" s="21" t="s">
        <v>73</v>
      </c>
      <c r="C12" s="21" t="s">
        <v>73</v>
      </c>
      <c r="D12" s="21"/>
      <c r="E12" s="22"/>
      <c r="F12" s="15"/>
      <c r="G12" s="20"/>
      <c r="H12" s="21"/>
      <c r="I12" s="21"/>
      <c r="J12" s="21"/>
      <c r="K12" s="20"/>
      <c r="L12" s="20"/>
    </row>
    <row r="13" spans="1:12" s="1" customFormat="1" ht="15.95" customHeight="1">
      <c r="A13" s="280" t="s">
        <v>76</v>
      </c>
      <c r="B13" s="281"/>
      <c r="C13" s="282"/>
      <c r="D13" s="21" t="s">
        <v>44</v>
      </c>
      <c r="E13" s="22"/>
      <c r="F13" s="23" t="s">
        <v>44</v>
      </c>
      <c r="G13" s="20" t="s">
        <v>44</v>
      </c>
      <c r="H13" s="21" t="s">
        <v>44</v>
      </c>
      <c r="I13" s="21" t="s">
        <v>44</v>
      </c>
      <c r="J13" s="21" t="s">
        <v>44</v>
      </c>
      <c r="K13" s="20" t="s">
        <v>44</v>
      </c>
      <c r="L13" s="20"/>
    </row>
    <row r="14" spans="1:12" s="2" customFormat="1" ht="15.95" customHeight="1">
      <c r="A14" s="10">
        <v>1</v>
      </c>
      <c r="B14" s="280" t="s">
        <v>77</v>
      </c>
      <c r="C14" s="282"/>
      <c r="D14" s="10" t="s">
        <v>78</v>
      </c>
      <c r="E14" s="24">
        <f>E15+E16+E17</f>
        <v>10000</v>
      </c>
      <c r="F14" s="15">
        <v>0.85</v>
      </c>
      <c r="G14" s="12">
        <v>40031</v>
      </c>
      <c r="H14" s="10" t="s">
        <v>79</v>
      </c>
      <c r="I14" s="21" t="s">
        <v>44</v>
      </c>
      <c r="J14" s="21" t="s">
        <v>44</v>
      </c>
      <c r="K14" s="20" t="s">
        <v>44</v>
      </c>
      <c r="L14" s="12"/>
    </row>
    <row r="15" spans="1:12" s="1" customFormat="1" ht="15.95" customHeight="1">
      <c r="A15" s="21"/>
      <c r="B15" s="21" t="s">
        <v>44</v>
      </c>
      <c r="C15" s="21" t="s">
        <v>68</v>
      </c>
      <c r="D15" s="21" t="s">
        <v>69</v>
      </c>
      <c r="E15" s="22">
        <v>2000</v>
      </c>
      <c r="F15" s="23" t="s">
        <v>44</v>
      </c>
      <c r="G15" s="20" t="s">
        <v>44</v>
      </c>
      <c r="H15" s="21" t="s">
        <v>44</v>
      </c>
      <c r="I15" s="21" t="s">
        <v>80</v>
      </c>
      <c r="J15" s="21" t="s">
        <v>81</v>
      </c>
      <c r="K15" s="20">
        <v>39909</v>
      </c>
      <c r="L15" s="20"/>
    </row>
    <row r="16" spans="1:12" s="1" customFormat="1" ht="15.95" customHeight="1">
      <c r="A16" s="21"/>
      <c r="B16" s="21" t="s">
        <v>82</v>
      </c>
      <c r="C16" s="21" t="s">
        <v>83</v>
      </c>
      <c r="D16" s="21" t="s">
        <v>84</v>
      </c>
      <c r="E16" s="22">
        <v>5000</v>
      </c>
      <c r="F16" s="23" t="s">
        <v>44</v>
      </c>
      <c r="G16" s="20" t="s">
        <v>44</v>
      </c>
      <c r="H16" s="21" t="s">
        <v>44</v>
      </c>
      <c r="I16" s="21" t="s">
        <v>80</v>
      </c>
      <c r="J16" s="21" t="s">
        <v>81</v>
      </c>
      <c r="K16" s="20">
        <v>39909</v>
      </c>
      <c r="L16" s="20"/>
    </row>
    <row r="17" spans="1:12" s="1" customFormat="1" ht="15.95" customHeight="1">
      <c r="A17" s="21"/>
      <c r="B17" s="21" t="s">
        <v>85</v>
      </c>
      <c r="C17" s="21" t="s">
        <v>86</v>
      </c>
      <c r="D17" s="21" t="s">
        <v>87</v>
      </c>
      <c r="E17" s="22">
        <v>3000</v>
      </c>
      <c r="F17" s="23" t="s">
        <v>44</v>
      </c>
      <c r="G17" s="20" t="s">
        <v>44</v>
      </c>
      <c r="H17" s="21" t="s">
        <v>44</v>
      </c>
      <c r="I17" s="21" t="s">
        <v>80</v>
      </c>
      <c r="J17" s="21" t="s">
        <v>81</v>
      </c>
      <c r="K17" s="20">
        <v>39909</v>
      </c>
      <c r="L17" s="20"/>
    </row>
    <row r="18" spans="1:12" s="2" customFormat="1" ht="15.95" customHeight="1">
      <c r="A18" s="10">
        <v>2</v>
      </c>
      <c r="B18" s="280" t="s">
        <v>88</v>
      </c>
      <c r="C18" s="282"/>
      <c r="D18" s="10" t="s">
        <v>89</v>
      </c>
      <c r="E18" s="24">
        <f>SUM(E19:E23)</f>
        <v>600</v>
      </c>
      <c r="F18" s="15">
        <v>0.7</v>
      </c>
      <c r="G18" s="12">
        <v>34794</v>
      </c>
      <c r="H18" s="10" t="s">
        <v>90</v>
      </c>
      <c r="I18" s="21" t="s">
        <v>44</v>
      </c>
      <c r="J18" s="21" t="s">
        <v>44</v>
      </c>
      <c r="K18" s="20" t="s">
        <v>44</v>
      </c>
      <c r="L18" s="12"/>
    </row>
    <row r="19" spans="1:12" s="2" customFormat="1" ht="15.95" customHeight="1">
      <c r="A19" s="10"/>
      <c r="B19" s="21" t="s">
        <v>44</v>
      </c>
      <c r="C19" s="21" t="s">
        <v>68</v>
      </c>
      <c r="D19" s="21" t="s">
        <v>69</v>
      </c>
      <c r="E19" s="22">
        <v>300</v>
      </c>
      <c r="F19" s="23" t="s">
        <v>44</v>
      </c>
      <c r="G19" s="20">
        <v>34794</v>
      </c>
      <c r="H19" s="21" t="s">
        <v>44</v>
      </c>
      <c r="I19" s="21" t="s">
        <v>80</v>
      </c>
      <c r="J19" s="21" t="s">
        <v>91</v>
      </c>
      <c r="K19" s="20">
        <v>34675</v>
      </c>
      <c r="L19" s="20"/>
    </row>
    <row r="20" spans="1:12" s="2" customFormat="1" ht="15.95" customHeight="1">
      <c r="A20" s="10"/>
      <c r="B20" s="21" t="s">
        <v>92</v>
      </c>
      <c r="C20" s="21" t="s">
        <v>93</v>
      </c>
      <c r="D20" s="21" t="s">
        <v>94</v>
      </c>
      <c r="E20" s="22">
        <v>80</v>
      </c>
      <c r="F20" s="23" t="s">
        <v>44</v>
      </c>
      <c r="G20" s="20">
        <v>34794</v>
      </c>
      <c r="H20" s="21" t="s">
        <v>44</v>
      </c>
      <c r="I20" s="21" t="s">
        <v>80</v>
      </c>
      <c r="J20" s="21" t="s">
        <v>91</v>
      </c>
      <c r="K20" s="20">
        <v>34675</v>
      </c>
      <c r="L20" s="20"/>
    </row>
    <row r="21" spans="1:12" s="2" customFormat="1" ht="15.95" customHeight="1">
      <c r="A21" s="10"/>
      <c r="B21" s="21" t="s">
        <v>95</v>
      </c>
      <c r="C21" s="21" t="s">
        <v>86</v>
      </c>
      <c r="D21" s="21" t="s">
        <v>96</v>
      </c>
      <c r="E21" s="22">
        <v>120</v>
      </c>
      <c r="F21" s="23" t="s">
        <v>44</v>
      </c>
      <c r="G21" s="20">
        <v>34794</v>
      </c>
      <c r="H21" s="21" t="s">
        <v>44</v>
      </c>
      <c r="I21" s="21" t="s">
        <v>80</v>
      </c>
      <c r="J21" s="21" t="s">
        <v>91</v>
      </c>
      <c r="K21" s="20">
        <v>34675</v>
      </c>
      <c r="L21" s="20"/>
    </row>
    <row r="22" spans="1:12" s="2" customFormat="1" ht="15.95" customHeight="1">
      <c r="A22" s="10"/>
      <c r="B22" s="21" t="s">
        <v>97</v>
      </c>
      <c r="C22" s="21" t="s">
        <v>83</v>
      </c>
      <c r="D22" s="21" t="s">
        <v>98</v>
      </c>
      <c r="E22" s="22">
        <v>35</v>
      </c>
      <c r="F22" s="23" t="s">
        <v>44</v>
      </c>
      <c r="G22" s="20">
        <v>34794</v>
      </c>
      <c r="H22" s="21" t="s">
        <v>44</v>
      </c>
      <c r="I22" s="21" t="s">
        <v>80</v>
      </c>
      <c r="J22" s="21" t="s">
        <v>91</v>
      </c>
      <c r="K22" s="20">
        <v>34675</v>
      </c>
      <c r="L22" s="20"/>
    </row>
    <row r="23" spans="1:12" s="2" customFormat="1" ht="15.95" customHeight="1">
      <c r="A23" s="10"/>
      <c r="B23" s="21" t="s">
        <v>99</v>
      </c>
      <c r="C23" s="21" t="s">
        <v>100</v>
      </c>
      <c r="D23" s="21" t="s">
        <v>94</v>
      </c>
      <c r="E23" s="22">
        <v>65</v>
      </c>
      <c r="F23" s="23" t="s">
        <v>44</v>
      </c>
      <c r="G23" s="20">
        <v>42833</v>
      </c>
      <c r="H23" s="21" t="s">
        <v>44</v>
      </c>
      <c r="I23" s="21" t="s">
        <v>71</v>
      </c>
      <c r="J23" s="21" t="s">
        <v>101</v>
      </c>
      <c r="K23" s="20">
        <v>42741</v>
      </c>
      <c r="L23" s="20" t="s">
        <v>102</v>
      </c>
    </row>
    <row r="24" spans="1:12" s="1" customFormat="1" ht="15.95" customHeight="1">
      <c r="A24" s="21" t="s">
        <v>73</v>
      </c>
      <c r="B24" s="21"/>
      <c r="C24" s="21"/>
      <c r="D24" s="21"/>
      <c r="E24" s="22"/>
      <c r="F24" s="23"/>
      <c r="G24" s="20"/>
      <c r="H24" s="21"/>
      <c r="I24" s="21"/>
      <c r="J24" s="21"/>
      <c r="K24" s="20"/>
      <c r="L24" s="20"/>
    </row>
    <row r="25" spans="1:12" s="1" customFormat="1" ht="8.25" customHeight="1">
      <c r="A25" s="8"/>
      <c r="B25" s="8"/>
      <c r="C25" s="8"/>
      <c r="D25" s="8"/>
      <c r="E25" s="25"/>
      <c r="F25" s="8"/>
      <c r="G25" s="26"/>
      <c r="H25" s="8"/>
      <c r="I25" s="8"/>
      <c r="K25" s="27"/>
    </row>
    <row r="26" spans="1:12" s="1" customFormat="1" ht="69.75" customHeight="1">
      <c r="A26" s="276" t="s">
        <v>103</v>
      </c>
      <c r="B26" s="276"/>
      <c r="C26" s="276"/>
      <c r="D26" s="276"/>
      <c r="E26" s="276"/>
      <c r="F26" s="276"/>
      <c r="G26" s="276"/>
      <c r="H26" s="276"/>
      <c r="I26" s="276"/>
      <c r="J26" s="276"/>
      <c r="K26" s="276"/>
    </row>
    <row r="27" spans="1:12" s="1" customFormat="1" ht="12">
      <c r="A27" s="8"/>
      <c r="B27" s="8"/>
      <c r="C27" s="8"/>
      <c r="D27" s="8"/>
      <c r="E27" s="25"/>
      <c r="F27" s="8"/>
      <c r="G27" s="26"/>
      <c r="H27" s="8"/>
      <c r="I27" s="8"/>
      <c r="K27" s="27"/>
    </row>
    <row r="28" spans="1:12" s="1" customFormat="1" ht="12">
      <c r="A28" s="8"/>
      <c r="B28" s="8"/>
      <c r="C28" s="8"/>
      <c r="D28" s="8"/>
      <c r="E28" s="25"/>
      <c r="F28" s="8"/>
      <c r="G28" s="26"/>
      <c r="H28" s="8"/>
      <c r="I28" s="8"/>
      <c r="K28" s="27"/>
    </row>
    <row r="29" spans="1:12" s="1" customFormat="1" ht="12">
      <c r="A29" s="8"/>
      <c r="B29" s="8"/>
      <c r="C29" s="8"/>
      <c r="D29" s="8"/>
      <c r="E29" s="25"/>
      <c r="F29" s="8"/>
      <c r="G29" s="26"/>
      <c r="H29" s="8"/>
      <c r="I29" s="8"/>
      <c r="K29" s="27"/>
    </row>
    <row r="30" spans="1:12" s="1" customFormat="1" ht="12">
      <c r="A30" s="8"/>
      <c r="B30" s="8"/>
      <c r="C30" s="8"/>
      <c r="D30" s="8"/>
      <c r="E30" s="25"/>
      <c r="F30" s="8"/>
      <c r="G30" s="26"/>
      <c r="H30" s="8"/>
      <c r="I30" s="8"/>
      <c r="K30" s="27"/>
    </row>
    <row r="31" spans="1:12" s="1" customFormat="1" ht="12">
      <c r="A31" s="8"/>
      <c r="B31" s="8"/>
      <c r="C31" s="8"/>
      <c r="D31" s="8"/>
      <c r="E31" s="25"/>
      <c r="F31" s="8"/>
      <c r="G31" s="26"/>
      <c r="H31" s="8"/>
      <c r="I31" s="8"/>
      <c r="K31" s="27"/>
    </row>
    <row r="32" spans="1:12" s="1" customFormat="1" ht="12">
      <c r="A32" s="8"/>
      <c r="B32" s="8"/>
      <c r="C32" s="8"/>
      <c r="D32" s="8"/>
      <c r="E32" s="25"/>
      <c r="F32" s="8"/>
      <c r="G32" s="26"/>
      <c r="H32" s="8"/>
      <c r="I32" s="8"/>
      <c r="K32" s="27"/>
    </row>
    <row r="33" spans="1:11" s="1" customFormat="1" ht="12">
      <c r="A33" s="8"/>
      <c r="B33" s="8"/>
      <c r="C33" s="8"/>
      <c r="D33" s="8"/>
      <c r="E33" s="25"/>
      <c r="F33" s="8"/>
      <c r="G33" s="26"/>
      <c r="H33" s="8"/>
      <c r="I33" s="8"/>
      <c r="K33" s="27"/>
    </row>
    <row r="34" spans="1:11" s="1" customFormat="1" ht="12">
      <c r="A34" s="8"/>
      <c r="B34" s="8"/>
      <c r="C34" s="8"/>
      <c r="D34" s="8"/>
      <c r="E34" s="25"/>
      <c r="F34" s="8"/>
      <c r="G34" s="26"/>
      <c r="H34" s="8"/>
      <c r="I34" s="8"/>
      <c r="K34" s="27"/>
    </row>
    <row r="35" spans="1:11" s="1" customFormat="1" ht="12">
      <c r="A35" s="8"/>
      <c r="B35" s="8"/>
      <c r="C35" s="8"/>
      <c r="D35" s="8"/>
      <c r="E35" s="25"/>
      <c r="F35" s="8"/>
      <c r="G35" s="26"/>
      <c r="H35" s="8"/>
      <c r="I35" s="8"/>
      <c r="K35" s="27"/>
    </row>
    <row r="36" spans="1:11" s="1" customFormat="1" ht="12">
      <c r="A36" s="8"/>
      <c r="B36" s="8"/>
      <c r="C36" s="8"/>
      <c r="D36" s="8"/>
      <c r="E36" s="25"/>
      <c r="F36" s="8"/>
      <c r="G36" s="26"/>
      <c r="H36" s="8"/>
      <c r="I36" s="8"/>
      <c r="K36" s="27"/>
    </row>
  </sheetData>
  <mergeCells count="12">
    <mergeCell ref="A1:C1"/>
    <mergeCell ref="A2:L2"/>
    <mergeCell ref="A4:B4"/>
    <mergeCell ref="C4:E4"/>
    <mergeCell ref="K4:L4"/>
    <mergeCell ref="A26:K26"/>
    <mergeCell ref="A6:C6"/>
    <mergeCell ref="A7:C7"/>
    <mergeCell ref="A10:C10"/>
    <mergeCell ref="A13:C13"/>
    <mergeCell ref="B14:C14"/>
    <mergeCell ref="B18:C18"/>
  </mergeCells>
  <phoneticPr fontId="6" type="noConversion"/>
  <pageMargins left="0.51180555555555596" right="0.51180555555555596" top="0.55069444444444404" bottom="0.55069444444444404" header="0.31458333333333299" footer="0.31458333333333299"/>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9"/>
  <sheetViews>
    <sheetView zoomScaleNormal="100" workbookViewId="0">
      <selection activeCell="B16" sqref="B16"/>
    </sheetView>
  </sheetViews>
  <sheetFormatPr defaultColWidth="9" defaultRowHeight="13.5"/>
  <cols>
    <col min="2" max="2" width="65.375" customWidth="1"/>
  </cols>
  <sheetData>
    <row r="1" spans="1:5" ht="27">
      <c r="B1" s="46" t="s">
        <v>7</v>
      </c>
    </row>
    <row r="2" spans="1:5" ht="14.25">
      <c r="E2" s="47"/>
    </row>
    <row r="3" spans="1:5" ht="14.25">
      <c r="A3" s="130">
        <v>1.1000000000000001</v>
      </c>
      <c r="B3" s="131" t="s">
        <v>193</v>
      </c>
      <c r="E3" s="47"/>
    </row>
    <row r="4" spans="1:5" ht="14.25">
      <c r="A4" s="130">
        <v>1.2</v>
      </c>
      <c r="B4" s="131" t="s">
        <v>194</v>
      </c>
    </row>
    <row r="5" spans="1:5" ht="14.25">
      <c r="A5" s="130">
        <v>2.1</v>
      </c>
      <c r="B5" s="131" t="s">
        <v>195</v>
      </c>
    </row>
    <row r="6" spans="1:5" ht="14.25">
      <c r="A6" s="130">
        <v>3.1</v>
      </c>
      <c r="B6" s="131" t="s">
        <v>133</v>
      </c>
    </row>
    <row r="7" spans="1:5" ht="14.25">
      <c r="A7" s="130">
        <v>3.2</v>
      </c>
      <c r="B7" s="131" t="s">
        <v>196</v>
      </c>
    </row>
    <row r="8" spans="1:5" ht="14.25">
      <c r="A8" s="130">
        <v>3.3</v>
      </c>
      <c r="B8" s="131" t="s">
        <v>197</v>
      </c>
    </row>
    <row r="9" spans="1:5" ht="14.25">
      <c r="A9" s="130">
        <v>3.4</v>
      </c>
      <c r="B9" s="131" t="s">
        <v>198</v>
      </c>
    </row>
    <row r="10" spans="1:5" ht="14.25">
      <c r="A10" s="130">
        <v>3.5</v>
      </c>
      <c r="B10" s="131" t="s">
        <v>199</v>
      </c>
    </row>
    <row r="11" spans="1:5" ht="14.25">
      <c r="A11" s="130">
        <v>3.6</v>
      </c>
      <c r="B11" s="131" t="s">
        <v>200</v>
      </c>
    </row>
    <row r="12" spans="1:5" ht="14.25">
      <c r="A12" s="130">
        <v>4.0999999999999996</v>
      </c>
      <c r="B12" s="131" t="s">
        <v>201</v>
      </c>
    </row>
    <row r="13" spans="1:5" ht="14.25">
      <c r="A13" s="130">
        <v>4.2</v>
      </c>
      <c r="B13" s="131" t="s">
        <v>202</v>
      </c>
    </row>
    <row r="14" spans="1:5" ht="14.25">
      <c r="A14" s="130">
        <v>4.3</v>
      </c>
      <c r="B14" s="131" t="s">
        <v>203</v>
      </c>
    </row>
    <row r="15" spans="1:5" ht="14.25">
      <c r="A15" s="132" t="s">
        <v>204</v>
      </c>
      <c r="B15" s="131" t="s">
        <v>205</v>
      </c>
    </row>
    <row r="16" spans="1:5" ht="14.25">
      <c r="A16" s="132" t="s">
        <v>191</v>
      </c>
      <c r="B16" s="131" t="s">
        <v>166</v>
      </c>
    </row>
    <row r="17" spans="1:2" ht="14.25">
      <c r="A17" s="132" t="s">
        <v>192</v>
      </c>
      <c r="B17" s="131" t="s">
        <v>206</v>
      </c>
    </row>
    <row r="18" spans="1:2" ht="14.25">
      <c r="A18" s="130">
        <v>8.1</v>
      </c>
      <c r="B18" s="131" t="s">
        <v>207</v>
      </c>
    </row>
    <row r="19" spans="1:2" ht="14.25">
      <c r="A19" s="130">
        <v>9.1</v>
      </c>
      <c r="B19" s="131" t="s">
        <v>167</v>
      </c>
    </row>
  </sheetData>
  <sheetProtection password="C59D" sheet="1" objects="1" scenarios="1"/>
  <phoneticPr fontId="6" type="noConversion"/>
  <printOptions horizontalCentered="1"/>
  <pageMargins left="0.74803149606299213" right="0.74803149606299213" top="0.98425196850393704" bottom="0.98425196850393704" header="0.51181102362204722" footer="0.51181102362204722"/>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7"/>
  <sheetViews>
    <sheetView zoomScaleNormal="100" workbookViewId="0">
      <selection activeCell="O20" sqref="O20"/>
    </sheetView>
  </sheetViews>
  <sheetFormatPr defaultColWidth="9" defaultRowHeight="13.5"/>
  <cols>
    <col min="1" max="1" width="5.5" customWidth="1"/>
    <col min="2" max="2" width="11.375" customWidth="1"/>
    <col min="3" max="14" width="10.625" customWidth="1"/>
  </cols>
  <sheetData>
    <row r="1" spans="1:14" ht="36.950000000000003" customHeight="1">
      <c r="A1" s="159" t="s">
        <v>168</v>
      </c>
      <c r="B1" s="159"/>
      <c r="C1" s="159"/>
      <c r="D1" s="159"/>
      <c r="E1" s="159"/>
      <c r="F1" s="159"/>
      <c r="G1" s="159"/>
      <c r="H1" s="159"/>
      <c r="I1" s="159"/>
      <c r="J1" s="159"/>
      <c r="K1" s="159"/>
      <c r="L1" s="159"/>
      <c r="M1" s="159"/>
      <c r="N1" s="159"/>
    </row>
    <row r="2" spans="1:14" ht="27.95" customHeight="1">
      <c r="A2" s="58"/>
      <c r="B2" s="58"/>
      <c r="C2" s="59"/>
      <c r="D2" s="59"/>
      <c r="I2" s="73"/>
      <c r="K2" s="73" t="s">
        <v>5</v>
      </c>
      <c r="L2" s="161">
        <v>46171</v>
      </c>
      <c r="M2" s="160"/>
    </row>
    <row r="3" spans="1:14" ht="27.95" customHeight="1">
      <c r="A3" s="87" t="s">
        <v>111</v>
      </c>
      <c r="B3" s="87"/>
      <c r="C3" s="173" t="s">
        <v>213</v>
      </c>
      <c r="D3" s="173"/>
      <c r="E3" s="173"/>
      <c r="F3" s="173"/>
      <c r="G3" s="173"/>
      <c r="H3" s="173"/>
      <c r="I3" s="173"/>
      <c r="J3" s="173"/>
      <c r="K3" s="73" t="s">
        <v>8</v>
      </c>
      <c r="L3" s="160">
        <v>132</v>
      </c>
      <c r="M3" s="160"/>
    </row>
    <row r="5" spans="1:14" ht="30" customHeight="1">
      <c r="A5" s="162" t="s">
        <v>9</v>
      </c>
      <c r="B5" s="163"/>
      <c r="C5" s="156" t="s">
        <v>10</v>
      </c>
      <c r="D5" s="157"/>
      <c r="E5" s="157"/>
      <c r="F5" s="156" t="s">
        <v>116</v>
      </c>
      <c r="G5" s="157"/>
      <c r="H5" s="158"/>
      <c r="I5" s="156" t="s">
        <v>117</v>
      </c>
      <c r="J5" s="157"/>
      <c r="K5" s="158"/>
      <c r="L5" s="156" t="s">
        <v>124</v>
      </c>
      <c r="M5" s="157"/>
      <c r="N5" s="158"/>
    </row>
    <row r="6" spans="1:14" ht="27.95" customHeight="1">
      <c r="A6" s="164"/>
      <c r="B6" s="165"/>
      <c r="C6" s="89" t="s">
        <v>110</v>
      </c>
      <c r="D6" s="89" t="s">
        <v>118</v>
      </c>
      <c r="E6" s="89" t="s">
        <v>150</v>
      </c>
      <c r="F6" s="89" t="s">
        <v>110</v>
      </c>
      <c r="G6" s="89" t="s">
        <v>118</v>
      </c>
      <c r="H6" s="89" t="s">
        <v>150</v>
      </c>
      <c r="I6" s="89" t="s">
        <v>110</v>
      </c>
      <c r="J6" s="89" t="s">
        <v>118</v>
      </c>
      <c r="K6" s="89" t="s">
        <v>151</v>
      </c>
      <c r="L6" s="89" t="s">
        <v>110</v>
      </c>
      <c r="M6" s="89" t="s">
        <v>118</v>
      </c>
      <c r="N6" s="89" t="s">
        <v>151</v>
      </c>
    </row>
    <row r="7" spans="1:14" ht="36.950000000000003" customHeight="1">
      <c r="A7" s="170" t="s">
        <v>170</v>
      </c>
      <c r="B7" s="94" t="s">
        <v>145</v>
      </c>
      <c r="C7" s="83">
        <v>0</v>
      </c>
      <c r="D7" s="84">
        <v>0</v>
      </c>
      <c r="E7" s="84">
        <v>0</v>
      </c>
      <c r="F7" s="83">
        <v>0</v>
      </c>
      <c r="G7" s="84">
        <v>0</v>
      </c>
      <c r="H7" s="84">
        <v>0</v>
      </c>
      <c r="I7" s="83">
        <v>0</v>
      </c>
      <c r="J7" s="84">
        <v>0</v>
      </c>
      <c r="K7" s="84">
        <v>0</v>
      </c>
      <c r="L7" s="83">
        <f t="shared" ref="L7:N11" si="0">C7+F7+I7</f>
        <v>0</v>
      </c>
      <c r="M7" s="84">
        <f t="shared" si="0"/>
        <v>0</v>
      </c>
      <c r="N7" s="84">
        <f t="shared" si="0"/>
        <v>0</v>
      </c>
    </row>
    <row r="8" spans="1:14" ht="24.95" customHeight="1">
      <c r="A8" s="171"/>
      <c r="B8" s="94" t="s">
        <v>146</v>
      </c>
      <c r="C8" s="83">
        <v>3065</v>
      </c>
      <c r="D8" s="84">
        <v>82342028.530000001</v>
      </c>
      <c r="E8" s="84">
        <v>15642828.060000001</v>
      </c>
      <c r="F8" s="83">
        <v>0</v>
      </c>
      <c r="G8" s="84">
        <v>0</v>
      </c>
      <c r="H8" s="84">
        <v>0</v>
      </c>
      <c r="I8" s="83">
        <v>0</v>
      </c>
      <c r="J8" s="84">
        <v>0</v>
      </c>
      <c r="K8" s="84">
        <v>0</v>
      </c>
      <c r="L8" s="83">
        <f t="shared" si="0"/>
        <v>3065</v>
      </c>
      <c r="M8" s="84">
        <f t="shared" si="0"/>
        <v>82342028.530000001</v>
      </c>
      <c r="N8" s="84">
        <f t="shared" si="0"/>
        <v>15642828.060000001</v>
      </c>
    </row>
    <row r="9" spans="1:14" ht="24.95" customHeight="1">
      <c r="A9" s="171"/>
      <c r="B9" s="94" t="s">
        <v>141</v>
      </c>
      <c r="C9" s="83">
        <v>4</v>
      </c>
      <c r="D9" s="84">
        <v>44000</v>
      </c>
      <c r="E9" s="84">
        <v>44000</v>
      </c>
      <c r="F9" s="83">
        <v>0</v>
      </c>
      <c r="G9" s="84">
        <v>0</v>
      </c>
      <c r="H9" s="84">
        <v>0</v>
      </c>
      <c r="I9" s="83">
        <v>0</v>
      </c>
      <c r="J9" s="84">
        <v>0</v>
      </c>
      <c r="K9" s="84">
        <v>0</v>
      </c>
      <c r="L9" s="83">
        <f t="shared" si="0"/>
        <v>4</v>
      </c>
      <c r="M9" s="84">
        <f t="shared" si="0"/>
        <v>44000</v>
      </c>
      <c r="N9" s="84">
        <f t="shared" si="0"/>
        <v>44000</v>
      </c>
    </row>
    <row r="10" spans="1:14" ht="24.95" customHeight="1">
      <c r="A10" s="171"/>
      <c r="B10" s="94" t="s">
        <v>142</v>
      </c>
      <c r="C10" s="83">
        <v>430</v>
      </c>
      <c r="D10" s="84">
        <v>97578.71</v>
      </c>
      <c r="E10" s="84">
        <v>97578.71</v>
      </c>
      <c r="F10" s="83">
        <v>0</v>
      </c>
      <c r="G10" s="84">
        <v>0</v>
      </c>
      <c r="H10" s="84">
        <v>0</v>
      </c>
      <c r="I10" s="83">
        <v>0</v>
      </c>
      <c r="J10" s="84">
        <v>0</v>
      </c>
      <c r="K10" s="84">
        <v>0</v>
      </c>
      <c r="L10" s="83">
        <f t="shared" si="0"/>
        <v>430</v>
      </c>
      <c r="M10" s="84">
        <f t="shared" si="0"/>
        <v>97578.71</v>
      </c>
      <c r="N10" s="84">
        <f t="shared" si="0"/>
        <v>97578.71</v>
      </c>
    </row>
    <row r="11" spans="1:14" ht="24.95" customHeight="1">
      <c r="A11" s="172"/>
      <c r="B11" s="94" t="s">
        <v>143</v>
      </c>
      <c r="C11" s="83">
        <v>1592</v>
      </c>
      <c r="D11" s="84">
        <v>1705070.53</v>
      </c>
      <c r="E11" s="84">
        <v>807271.99</v>
      </c>
      <c r="F11" s="83">
        <v>0</v>
      </c>
      <c r="G11" s="84">
        <v>0</v>
      </c>
      <c r="H11" s="84">
        <v>0</v>
      </c>
      <c r="I11" s="83">
        <v>0</v>
      </c>
      <c r="J11" s="84">
        <v>0</v>
      </c>
      <c r="K11" s="84">
        <v>0</v>
      </c>
      <c r="L11" s="83">
        <f t="shared" si="0"/>
        <v>1592</v>
      </c>
      <c r="M11" s="84">
        <f t="shared" si="0"/>
        <v>1705070.53</v>
      </c>
      <c r="N11" s="84">
        <f t="shared" si="0"/>
        <v>807271.99</v>
      </c>
    </row>
    <row r="12" spans="1:14" ht="24.95" customHeight="1">
      <c r="A12" s="166" t="s">
        <v>144</v>
      </c>
      <c r="B12" s="167"/>
      <c r="C12" s="85">
        <f t="shared" ref="C12:N12" si="1">SUM(C7:C11)</f>
        <v>5091</v>
      </c>
      <c r="D12" s="86">
        <f t="shared" si="1"/>
        <v>84188677.769999996</v>
      </c>
      <c r="E12" s="86">
        <f t="shared" si="1"/>
        <v>16591678.760000002</v>
      </c>
      <c r="F12" s="85">
        <f t="shared" si="1"/>
        <v>0</v>
      </c>
      <c r="G12" s="86">
        <f t="shared" si="1"/>
        <v>0</v>
      </c>
      <c r="H12" s="86">
        <f t="shared" si="1"/>
        <v>0</v>
      </c>
      <c r="I12" s="85">
        <f t="shared" si="1"/>
        <v>0</v>
      </c>
      <c r="J12" s="86">
        <f t="shared" si="1"/>
        <v>0</v>
      </c>
      <c r="K12" s="86">
        <f t="shared" si="1"/>
        <v>0</v>
      </c>
      <c r="L12" s="85">
        <f t="shared" si="1"/>
        <v>5091</v>
      </c>
      <c r="M12" s="86">
        <f t="shared" si="1"/>
        <v>84188677.769999996</v>
      </c>
      <c r="N12" s="86">
        <f t="shared" si="1"/>
        <v>16591678.760000002</v>
      </c>
    </row>
    <row r="13" spans="1:14" ht="24.95" customHeight="1">
      <c r="A13" s="168" t="s">
        <v>129</v>
      </c>
      <c r="B13" s="169"/>
      <c r="C13" s="83">
        <v>9</v>
      </c>
      <c r="D13" s="84">
        <v>632403.56999999995</v>
      </c>
      <c r="E13" s="84">
        <v>266430.96999999997</v>
      </c>
      <c r="F13" s="83">
        <v>0</v>
      </c>
      <c r="G13" s="84">
        <v>0</v>
      </c>
      <c r="H13" s="84">
        <v>0</v>
      </c>
      <c r="I13" s="83">
        <v>0</v>
      </c>
      <c r="J13" s="84">
        <v>0</v>
      </c>
      <c r="K13" s="84">
        <v>0</v>
      </c>
      <c r="L13" s="83">
        <f t="shared" ref="L13:N14" si="2">C13+F13+I13</f>
        <v>9</v>
      </c>
      <c r="M13" s="86">
        <f t="shared" si="2"/>
        <v>632403.56999999995</v>
      </c>
      <c r="N13" s="86">
        <f t="shared" si="2"/>
        <v>266430.96999999997</v>
      </c>
    </row>
    <row r="14" spans="1:14" ht="24.95" customHeight="1">
      <c r="A14" s="168" t="s">
        <v>135</v>
      </c>
      <c r="B14" s="169"/>
      <c r="C14" s="83">
        <v>625</v>
      </c>
      <c r="D14" s="84">
        <v>293802.32</v>
      </c>
      <c r="E14" s="84">
        <v>293802.32</v>
      </c>
      <c r="F14" s="83">
        <v>0</v>
      </c>
      <c r="G14" s="84">
        <v>0</v>
      </c>
      <c r="H14" s="84">
        <v>0</v>
      </c>
      <c r="I14" s="83">
        <v>0</v>
      </c>
      <c r="J14" s="84">
        <v>0</v>
      </c>
      <c r="K14" s="84">
        <v>0</v>
      </c>
      <c r="L14" s="83">
        <f t="shared" si="2"/>
        <v>625</v>
      </c>
      <c r="M14" s="86">
        <f t="shared" si="2"/>
        <v>293802.32</v>
      </c>
      <c r="N14" s="86">
        <f t="shared" si="2"/>
        <v>293802.32</v>
      </c>
    </row>
    <row r="15" spans="1:14" ht="24.95" customHeight="1">
      <c r="A15" s="168" t="s">
        <v>190</v>
      </c>
      <c r="B15" s="169"/>
      <c r="C15" s="83">
        <v>0</v>
      </c>
      <c r="D15" s="84">
        <v>0</v>
      </c>
      <c r="E15" s="84">
        <v>0</v>
      </c>
      <c r="F15" s="83">
        <v>0</v>
      </c>
      <c r="G15" s="84">
        <v>0</v>
      </c>
      <c r="H15" s="84">
        <v>0</v>
      </c>
      <c r="I15" s="83">
        <v>0</v>
      </c>
      <c r="J15" s="84">
        <v>0</v>
      </c>
      <c r="K15" s="84">
        <v>0</v>
      </c>
      <c r="L15" s="83">
        <f>C15+F15+I15</f>
        <v>0</v>
      </c>
      <c r="M15" s="86">
        <f>D15+G15+J15</f>
        <v>0</v>
      </c>
      <c r="N15" s="86">
        <f>E15+H15+K15</f>
        <v>0</v>
      </c>
    </row>
    <row r="16" spans="1:14" ht="24.95" customHeight="1">
      <c r="A16" s="166" t="s">
        <v>124</v>
      </c>
      <c r="B16" s="167"/>
      <c r="C16" s="85">
        <f>SUM(C12:C15)</f>
        <v>5725</v>
      </c>
      <c r="D16" s="86">
        <f t="shared" ref="D16:M16" si="3">SUM(D12:D15)</f>
        <v>85114883.659999982</v>
      </c>
      <c r="E16" s="86">
        <f t="shared" si="3"/>
        <v>17151912.050000001</v>
      </c>
      <c r="F16" s="85">
        <f t="shared" si="3"/>
        <v>0</v>
      </c>
      <c r="G16" s="86">
        <f t="shared" si="3"/>
        <v>0</v>
      </c>
      <c r="H16" s="86">
        <f t="shared" si="3"/>
        <v>0</v>
      </c>
      <c r="I16" s="85">
        <f t="shared" si="3"/>
        <v>0</v>
      </c>
      <c r="J16" s="86">
        <f t="shared" si="3"/>
        <v>0</v>
      </c>
      <c r="K16" s="86">
        <f t="shared" si="3"/>
        <v>0</v>
      </c>
      <c r="L16" s="85">
        <f t="shared" si="3"/>
        <v>5725</v>
      </c>
      <c r="M16" s="86">
        <f t="shared" si="3"/>
        <v>85114883.659999982</v>
      </c>
      <c r="N16" s="86">
        <f>SUM(N12:N15)</f>
        <v>17151912.050000001</v>
      </c>
    </row>
    <row r="17" ht="24.95" customHeight="1"/>
  </sheetData>
  <sheetProtection password="C59D" sheet="1" objects="1" scenarios="1"/>
  <mergeCells count="15">
    <mergeCell ref="A12:B12"/>
    <mergeCell ref="A13:B13"/>
    <mergeCell ref="A14:B14"/>
    <mergeCell ref="A16:B16"/>
    <mergeCell ref="A7:A11"/>
    <mergeCell ref="A15:B15"/>
    <mergeCell ref="L5:N5"/>
    <mergeCell ref="A1:N1"/>
    <mergeCell ref="L3:M3"/>
    <mergeCell ref="L2:M2"/>
    <mergeCell ref="C5:E5"/>
    <mergeCell ref="F5:H5"/>
    <mergeCell ref="I5:K5"/>
    <mergeCell ref="A5:B6"/>
    <mergeCell ref="C3:J3"/>
  </mergeCells>
  <phoneticPr fontId="6" type="noConversion"/>
  <printOptions horizontalCentered="1" verticalCentered="1"/>
  <pageMargins left="0.19685039370078741" right="0.19685039370078741" top="0.98425196850393704" bottom="0.98425196850393704" header="0.51181102362204722" footer="0.51181102362204722"/>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16"/>
  <sheetViews>
    <sheetView zoomScale="115" zoomScaleNormal="115" workbookViewId="0">
      <selection activeCell="G11" sqref="G11"/>
    </sheetView>
  </sheetViews>
  <sheetFormatPr defaultColWidth="9" defaultRowHeight="13.5"/>
  <cols>
    <col min="1" max="1" width="4.125" customWidth="1"/>
    <col min="2" max="2" width="10.25" customWidth="1"/>
    <col min="3" max="3" width="6.625" customWidth="1"/>
    <col min="4" max="5" width="9.625" customWidth="1"/>
    <col min="6" max="17" width="6.625" customWidth="1"/>
    <col min="18" max="18" width="7.625" customWidth="1"/>
    <col min="19" max="20" width="9.625" customWidth="1"/>
  </cols>
  <sheetData>
    <row r="1" spans="1:21" ht="36.950000000000003" customHeight="1">
      <c r="A1" s="159" t="s">
        <v>176</v>
      </c>
      <c r="B1" s="159"/>
      <c r="C1" s="159"/>
      <c r="D1" s="159"/>
      <c r="E1" s="159"/>
      <c r="F1" s="159"/>
      <c r="G1" s="159"/>
      <c r="H1" s="159"/>
      <c r="I1" s="159"/>
      <c r="J1" s="159"/>
      <c r="K1" s="159"/>
      <c r="L1" s="159"/>
      <c r="M1" s="159"/>
      <c r="N1" s="159"/>
      <c r="O1" s="159"/>
      <c r="P1" s="159"/>
      <c r="Q1" s="159"/>
      <c r="R1" s="159"/>
      <c r="S1" s="159"/>
      <c r="T1" s="159"/>
      <c r="U1" s="72"/>
    </row>
    <row r="2" spans="1:21" ht="27.95" customHeight="1">
      <c r="A2" s="58"/>
      <c r="B2" s="58"/>
      <c r="C2" s="59"/>
      <c r="D2" s="59"/>
      <c r="O2" s="73"/>
      <c r="P2" s="174" t="s">
        <v>5</v>
      </c>
      <c r="Q2" s="174"/>
      <c r="R2" s="161">
        <v>46171</v>
      </c>
      <c r="S2" s="160"/>
    </row>
    <row r="3" spans="1:21" ht="27.95" customHeight="1">
      <c r="A3" s="87" t="s">
        <v>111</v>
      </c>
      <c r="B3" s="87"/>
      <c r="C3" s="173" t="s">
        <v>213</v>
      </c>
      <c r="D3" s="173"/>
      <c r="E3" s="173"/>
      <c r="F3" s="173"/>
      <c r="G3" s="173"/>
      <c r="H3" s="173"/>
      <c r="I3" s="173"/>
      <c r="J3" s="173"/>
      <c r="K3" s="173"/>
      <c r="L3" s="173"/>
      <c r="M3" s="173"/>
      <c r="N3" s="90"/>
      <c r="O3" s="73"/>
      <c r="P3" s="174" t="s">
        <v>8</v>
      </c>
      <c r="Q3" s="174"/>
      <c r="R3" s="160">
        <v>132</v>
      </c>
      <c r="S3" s="160"/>
    </row>
    <row r="5" spans="1:21" ht="30" customHeight="1">
      <c r="A5" s="162" t="s">
        <v>9</v>
      </c>
      <c r="B5" s="163"/>
      <c r="C5" s="156" t="s">
        <v>171</v>
      </c>
      <c r="D5" s="157"/>
      <c r="E5" s="157"/>
      <c r="F5" s="156" t="s">
        <v>173</v>
      </c>
      <c r="G5" s="157"/>
      <c r="H5" s="158"/>
      <c r="I5" s="156" t="s">
        <v>174</v>
      </c>
      <c r="J5" s="157"/>
      <c r="K5" s="158"/>
      <c r="L5" s="156" t="s">
        <v>175</v>
      </c>
      <c r="M5" s="157"/>
      <c r="N5" s="158"/>
      <c r="O5" s="156" t="s">
        <v>172</v>
      </c>
      <c r="P5" s="157"/>
      <c r="Q5" s="158"/>
      <c r="R5" s="156" t="s">
        <v>124</v>
      </c>
      <c r="S5" s="157"/>
      <c r="T5" s="158"/>
    </row>
    <row r="6" spans="1:21" ht="36.950000000000003" customHeight="1">
      <c r="A6" s="164"/>
      <c r="B6" s="165"/>
      <c r="C6" s="123" t="s">
        <v>181</v>
      </c>
      <c r="D6" s="89" t="s">
        <v>118</v>
      </c>
      <c r="E6" s="89" t="s">
        <v>150</v>
      </c>
      <c r="F6" s="123" t="s">
        <v>181</v>
      </c>
      <c r="G6" s="89" t="s">
        <v>118</v>
      </c>
      <c r="H6" s="89" t="s">
        <v>150</v>
      </c>
      <c r="I6" s="123" t="s">
        <v>181</v>
      </c>
      <c r="J6" s="89" t="s">
        <v>118</v>
      </c>
      <c r="K6" s="89" t="s">
        <v>150</v>
      </c>
      <c r="L6" s="123" t="s">
        <v>181</v>
      </c>
      <c r="M6" s="89" t="s">
        <v>118</v>
      </c>
      <c r="N6" s="89" t="s">
        <v>150</v>
      </c>
      <c r="O6" s="123" t="s">
        <v>180</v>
      </c>
      <c r="P6" s="89" t="s">
        <v>118</v>
      </c>
      <c r="Q6" s="89" t="s">
        <v>151</v>
      </c>
      <c r="R6" s="124" t="s">
        <v>179</v>
      </c>
      <c r="S6" s="89" t="s">
        <v>118</v>
      </c>
      <c r="T6" s="89" t="s">
        <v>151</v>
      </c>
    </row>
    <row r="7" spans="1:21" ht="24.95" customHeight="1">
      <c r="A7" s="170" t="s">
        <v>170</v>
      </c>
      <c r="B7" s="115" t="s">
        <v>145</v>
      </c>
      <c r="C7" s="119">
        <v>0</v>
      </c>
      <c r="D7" s="120">
        <v>0</v>
      </c>
      <c r="E7" s="120">
        <v>0</v>
      </c>
      <c r="F7" s="119">
        <v>0</v>
      </c>
      <c r="G7" s="120">
        <v>0</v>
      </c>
      <c r="H7" s="120">
        <v>0</v>
      </c>
      <c r="I7" s="119">
        <v>0</v>
      </c>
      <c r="J7" s="120">
        <v>0</v>
      </c>
      <c r="K7" s="120">
        <v>0</v>
      </c>
      <c r="L7" s="119">
        <v>0</v>
      </c>
      <c r="M7" s="120">
        <v>0</v>
      </c>
      <c r="N7" s="120">
        <v>0</v>
      </c>
      <c r="O7" s="119">
        <v>0</v>
      </c>
      <c r="P7" s="120">
        <v>0</v>
      </c>
      <c r="Q7" s="120">
        <v>0</v>
      </c>
      <c r="R7" s="119">
        <f t="shared" ref="R7:S11" si="0">C7+F7+I7+L7+O7</f>
        <v>0</v>
      </c>
      <c r="S7" s="120">
        <f t="shared" si="0"/>
        <v>0</v>
      </c>
      <c r="T7" s="120">
        <f>E7+H7+K7+N7+Q7</f>
        <v>0</v>
      </c>
    </row>
    <row r="8" spans="1:21" ht="24.95" customHeight="1">
      <c r="A8" s="171"/>
      <c r="B8" s="115" t="s">
        <v>146</v>
      </c>
      <c r="C8" s="119">
        <v>2886</v>
      </c>
      <c r="D8" s="120">
        <v>78679343.640000001</v>
      </c>
      <c r="E8" s="120">
        <v>15630079.550000001</v>
      </c>
      <c r="F8" s="119">
        <v>179</v>
      </c>
      <c r="G8" s="120">
        <v>3662684.89</v>
      </c>
      <c r="H8" s="120">
        <v>12748.51</v>
      </c>
      <c r="I8" s="119">
        <v>0</v>
      </c>
      <c r="J8" s="120">
        <v>0</v>
      </c>
      <c r="K8" s="120">
        <v>0</v>
      </c>
      <c r="L8" s="119">
        <v>0</v>
      </c>
      <c r="M8" s="120">
        <v>0</v>
      </c>
      <c r="N8" s="120">
        <v>0</v>
      </c>
      <c r="O8" s="119">
        <v>0</v>
      </c>
      <c r="P8" s="120">
        <v>0</v>
      </c>
      <c r="Q8" s="120">
        <v>0</v>
      </c>
      <c r="R8" s="119">
        <f t="shared" si="0"/>
        <v>3065</v>
      </c>
      <c r="S8" s="120">
        <f t="shared" si="0"/>
        <v>82342028.530000001</v>
      </c>
      <c r="T8" s="120">
        <f>E8+H8+K8+N8+Q8</f>
        <v>15642828.060000001</v>
      </c>
    </row>
    <row r="9" spans="1:21" ht="24.95" customHeight="1">
      <c r="A9" s="171"/>
      <c r="B9" s="115" t="s">
        <v>147</v>
      </c>
      <c r="C9" s="119">
        <v>4</v>
      </c>
      <c r="D9" s="120">
        <v>44000</v>
      </c>
      <c r="E9" s="120">
        <v>44000</v>
      </c>
      <c r="F9" s="119">
        <v>0</v>
      </c>
      <c r="G9" s="120">
        <v>0</v>
      </c>
      <c r="H9" s="120">
        <v>0</v>
      </c>
      <c r="I9" s="119">
        <v>0</v>
      </c>
      <c r="J9" s="120">
        <v>0</v>
      </c>
      <c r="K9" s="120">
        <v>0</v>
      </c>
      <c r="L9" s="119">
        <v>0</v>
      </c>
      <c r="M9" s="120">
        <v>0</v>
      </c>
      <c r="N9" s="120">
        <v>0</v>
      </c>
      <c r="O9" s="119">
        <v>0</v>
      </c>
      <c r="P9" s="120">
        <v>0</v>
      </c>
      <c r="Q9" s="120">
        <v>0</v>
      </c>
      <c r="R9" s="119">
        <f t="shared" si="0"/>
        <v>4</v>
      </c>
      <c r="S9" s="120">
        <f t="shared" si="0"/>
        <v>44000</v>
      </c>
      <c r="T9" s="120">
        <f>E9+H9+K9+N9+Q9</f>
        <v>44000</v>
      </c>
    </row>
    <row r="10" spans="1:21" ht="24.95" customHeight="1">
      <c r="A10" s="171"/>
      <c r="B10" s="115" t="s">
        <v>148</v>
      </c>
      <c r="C10" s="119">
        <v>430</v>
      </c>
      <c r="D10" s="120">
        <v>97578.71</v>
      </c>
      <c r="E10" s="120">
        <v>97578.71</v>
      </c>
      <c r="F10" s="119">
        <v>0</v>
      </c>
      <c r="G10" s="120">
        <v>0</v>
      </c>
      <c r="H10" s="120">
        <v>0</v>
      </c>
      <c r="I10" s="119">
        <v>0</v>
      </c>
      <c r="J10" s="120">
        <v>0</v>
      </c>
      <c r="K10" s="120">
        <v>0</v>
      </c>
      <c r="L10" s="119">
        <v>0</v>
      </c>
      <c r="M10" s="120">
        <v>0</v>
      </c>
      <c r="N10" s="120">
        <v>0</v>
      </c>
      <c r="O10" s="119">
        <v>0</v>
      </c>
      <c r="P10" s="120">
        <v>0</v>
      </c>
      <c r="Q10" s="120">
        <v>0</v>
      </c>
      <c r="R10" s="119">
        <f t="shared" si="0"/>
        <v>430</v>
      </c>
      <c r="S10" s="120">
        <f t="shared" si="0"/>
        <v>97578.71</v>
      </c>
      <c r="T10" s="120">
        <f>E10+H10+K10+N10+Q10</f>
        <v>97578.71</v>
      </c>
    </row>
    <row r="11" spans="1:21" ht="24.95" customHeight="1">
      <c r="A11" s="172"/>
      <c r="B11" s="115" t="s">
        <v>149</v>
      </c>
      <c r="C11" s="119">
        <v>1582</v>
      </c>
      <c r="D11" s="120">
        <v>1695867.33</v>
      </c>
      <c r="E11" s="120">
        <v>806661.92</v>
      </c>
      <c r="F11" s="119">
        <v>10</v>
      </c>
      <c r="G11" s="120">
        <v>9203.2000000000007</v>
      </c>
      <c r="H11" s="120">
        <v>610.07000000000005</v>
      </c>
      <c r="I11" s="119">
        <v>0</v>
      </c>
      <c r="J11" s="120">
        <v>0</v>
      </c>
      <c r="K11" s="120">
        <v>0</v>
      </c>
      <c r="L11" s="119">
        <v>0</v>
      </c>
      <c r="M11" s="120">
        <v>0</v>
      </c>
      <c r="N11" s="120">
        <v>0</v>
      </c>
      <c r="O11" s="119">
        <v>0</v>
      </c>
      <c r="P11" s="120">
        <v>0</v>
      </c>
      <c r="Q11" s="120">
        <v>0</v>
      </c>
      <c r="R11" s="119">
        <f t="shared" si="0"/>
        <v>1592</v>
      </c>
      <c r="S11" s="120">
        <f t="shared" si="0"/>
        <v>1705070.53</v>
      </c>
      <c r="T11" s="120">
        <f>E11+H11+K11+N11+Q11</f>
        <v>807271.99</v>
      </c>
    </row>
    <row r="12" spans="1:21" ht="24.95" customHeight="1">
      <c r="A12" s="166" t="s">
        <v>144</v>
      </c>
      <c r="B12" s="167"/>
      <c r="C12" s="121">
        <f t="shared" ref="C12:T12" si="1">SUM(C7:C11)</f>
        <v>4902</v>
      </c>
      <c r="D12" s="122">
        <f t="shared" si="1"/>
        <v>80516789.679999992</v>
      </c>
      <c r="E12" s="122">
        <f t="shared" si="1"/>
        <v>16578320.180000002</v>
      </c>
      <c r="F12" s="121">
        <f t="shared" si="1"/>
        <v>189</v>
      </c>
      <c r="G12" s="122">
        <f t="shared" si="1"/>
        <v>3671888.0900000003</v>
      </c>
      <c r="H12" s="122">
        <f t="shared" si="1"/>
        <v>13358.58</v>
      </c>
      <c r="I12" s="121">
        <f t="shared" si="1"/>
        <v>0</v>
      </c>
      <c r="J12" s="122">
        <f t="shared" si="1"/>
        <v>0</v>
      </c>
      <c r="K12" s="122">
        <f t="shared" si="1"/>
        <v>0</v>
      </c>
      <c r="L12" s="121">
        <f t="shared" si="1"/>
        <v>0</v>
      </c>
      <c r="M12" s="122">
        <f t="shared" si="1"/>
        <v>0</v>
      </c>
      <c r="N12" s="122">
        <f t="shared" si="1"/>
        <v>0</v>
      </c>
      <c r="O12" s="121">
        <f t="shared" si="1"/>
        <v>0</v>
      </c>
      <c r="P12" s="122">
        <f t="shared" si="1"/>
        <v>0</v>
      </c>
      <c r="Q12" s="122">
        <f t="shared" si="1"/>
        <v>0</v>
      </c>
      <c r="R12" s="121">
        <f t="shared" si="1"/>
        <v>5091</v>
      </c>
      <c r="S12" s="122">
        <f t="shared" si="1"/>
        <v>84188677.769999996</v>
      </c>
      <c r="T12" s="122">
        <f t="shared" si="1"/>
        <v>16591678.760000002</v>
      </c>
    </row>
    <row r="13" spans="1:21" ht="24.95" customHeight="1">
      <c r="A13" s="168" t="s">
        <v>129</v>
      </c>
      <c r="B13" s="169"/>
      <c r="C13" s="119">
        <v>9</v>
      </c>
      <c r="D13" s="120">
        <v>632403.56999999995</v>
      </c>
      <c r="E13" s="120">
        <v>266430.96999999997</v>
      </c>
      <c r="F13" s="119">
        <v>0</v>
      </c>
      <c r="G13" s="120">
        <v>0</v>
      </c>
      <c r="H13" s="120">
        <v>0</v>
      </c>
      <c r="I13" s="119">
        <v>0</v>
      </c>
      <c r="J13" s="120">
        <v>0</v>
      </c>
      <c r="K13" s="120">
        <v>0</v>
      </c>
      <c r="L13" s="119">
        <v>0</v>
      </c>
      <c r="M13" s="120">
        <v>0</v>
      </c>
      <c r="N13" s="120">
        <v>0</v>
      </c>
      <c r="O13" s="119">
        <v>0</v>
      </c>
      <c r="P13" s="120">
        <v>0</v>
      </c>
      <c r="Q13" s="120">
        <v>0</v>
      </c>
      <c r="R13" s="119">
        <f t="shared" ref="R13:T14" si="2">C13+F13+I13+L13+O13</f>
        <v>9</v>
      </c>
      <c r="S13" s="122">
        <f t="shared" si="2"/>
        <v>632403.56999999995</v>
      </c>
      <c r="T13" s="122">
        <f t="shared" si="2"/>
        <v>266430.96999999997</v>
      </c>
    </row>
    <row r="14" spans="1:21" ht="24.95" customHeight="1">
      <c r="A14" s="168" t="s">
        <v>178</v>
      </c>
      <c r="B14" s="169"/>
      <c r="C14" s="119">
        <v>465</v>
      </c>
      <c r="D14" s="120">
        <v>259053.13</v>
      </c>
      <c r="E14" s="120">
        <v>259053.13</v>
      </c>
      <c r="F14" s="119">
        <v>160</v>
      </c>
      <c r="G14" s="120">
        <v>34749.19</v>
      </c>
      <c r="H14" s="120">
        <v>34749.19</v>
      </c>
      <c r="I14" s="119">
        <v>0</v>
      </c>
      <c r="J14" s="120">
        <v>0</v>
      </c>
      <c r="K14" s="120">
        <v>0</v>
      </c>
      <c r="L14" s="119">
        <v>0</v>
      </c>
      <c r="M14" s="120">
        <v>0</v>
      </c>
      <c r="N14" s="120">
        <v>0</v>
      </c>
      <c r="O14" s="119">
        <v>0</v>
      </c>
      <c r="P14" s="120">
        <v>0</v>
      </c>
      <c r="Q14" s="120">
        <v>0</v>
      </c>
      <c r="R14" s="119">
        <f t="shared" si="2"/>
        <v>625</v>
      </c>
      <c r="S14" s="122">
        <f t="shared" si="2"/>
        <v>293802.32</v>
      </c>
      <c r="T14" s="122">
        <f t="shared" si="2"/>
        <v>293802.32</v>
      </c>
    </row>
    <row r="15" spans="1:21" ht="24.95" customHeight="1">
      <c r="A15" s="168" t="s">
        <v>190</v>
      </c>
      <c r="B15" s="169"/>
      <c r="C15" s="119">
        <v>0</v>
      </c>
      <c r="D15" s="120">
        <v>0</v>
      </c>
      <c r="E15" s="120">
        <v>0</v>
      </c>
      <c r="F15" s="119">
        <v>0</v>
      </c>
      <c r="G15" s="120">
        <v>0</v>
      </c>
      <c r="H15" s="120">
        <v>0</v>
      </c>
      <c r="I15" s="119">
        <v>0</v>
      </c>
      <c r="J15" s="120">
        <v>0</v>
      </c>
      <c r="K15" s="120">
        <v>0</v>
      </c>
      <c r="L15" s="119">
        <v>0</v>
      </c>
      <c r="M15" s="120">
        <v>0</v>
      </c>
      <c r="N15" s="120">
        <v>0</v>
      </c>
      <c r="O15" s="119">
        <v>0</v>
      </c>
      <c r="P15" s="120">
        <v>0</v>
      </c>
      <c r="Q15" s="120">
        <v>0</v>
      </c>
      <c r="R15" s="119">
        <f>C15+F15+I15+L15+O15</f>
        <v>0</v>
      </c>
      <c r="S15" s="122">
        <f>D15+G15+J15+M15+P15</f>
        <v>0</v>
      </c>
      <c r="T15" s="122">
        <f>E15+H15+K15+N15+Q15</f>
        <v>0</v>
      </c>
    </row>
    <row r="16" spans="1:21" ht="24.95" customHeight="1">
      <c r="A16" s="166" t="s">
        <v>124</v>
      </c>
      <c r="B16" s="167"/>
      <c r="C16" s="121">
        <f>SUM(C12:C15)</f>
        <v>5376</v>
      </c>
      <c r="D16" s="121">
        <f t="shared" ref="D16:T16" si="3">SUM(D12:D15)</f>
        <v>81408246.37999998</v>
      </c>
      <c r="E16" s="121">
        <f t="shared" si="3"/>
        <v>17103804.280000001</v>
      </c>
      <c r="F16" s="121">
        <f t="shared" si="3"/>
        <v>349</v>
      </c>
      <c r="G16" s="121">
        <f t="shared" si="3"/>
        <v>3706637.2800000003</v>
      </c>
      <c r="H16" s="121">
        <f t="shared" si="3"/>
        <v>48107.770000000004</v>
      </c>
      <c r="I16" s="121">
        <f t="shared" si="3"/>
        <v>0</v>
      </c>
      <c r="J16" s="121">
        <f t="shared" si="3"/>
        <v>0</v>
      </c>
      <c r="K16" s="121">
        <f t="shared" si="3"/>
        <v>0</v>
      </c>
      <c r="L16" s="121">
        <f t="shared" si="3"/>
        <v>0</v>
      </c>
      <c r="M16" s="121">
        <f t="shared" si="3"/>
        <v>0</v>
      </c>
      <c r="N16" s="121">
        <f t="shared" si="3"/>
        <v>0</v>
      </c>
      <c r="O16" s="121">
        <f t="shared" si="3"/>
        <v>0</v>
      </c>
      <c r="P16" s="121">
        <f t="shared" si="3"/>
        <v>0</v>
      </c>
      <c r="Q16" s="121">
        <f t="shared" si="3"/>
        <v>0</v>
      </c>
      <c r="R16" s="121">
        <f t="shared" si="3"/>
        <v>5725</v>
      </c>
      <c r="S16" s="121">
        <f t="shared" si="3"/>
        <v>85114883.659999982</v>
      </c>
      <c r="T16" s="121">
        <f t="shared" si="3"/>
        <v>17151912.050000001</v>
      </c>
    </row>
  </sheetData>
  <sheetProtection password="C59D" sheet="1" objects="1" scenarios="1"/>
  <mergeCells count="19">
    <mergeCell ref="A16:B16"/>
    <mergeCell ref="C3:M3"/>
    <mergeCell ref="R5:T5"/>
    <mergeCell ref="A5:B6"/>
    <mergeCell ref="A7:A11"/>
    <mergeCell ref="A12:B12"/>
    <mergeCell ref="A13:B13"/>
    <mergeCell ref="A14:B14"/>
    <mergeCell ref="F5:H5"/>
    <mergeCell ref="I5:K5"/>
    <mergeCell ref="A15:B15"/>
    <mergeCell ref="C5:E5"/>
    <mergeCell ref="A1:T1"/>
    <mergeCell ref="R2:S2"/>
    <mergeCell ref="R3:S3"/>
    <mergeCell ref="L5:N5"/>
    <mergeCell ref="O5:Q5"/>
    <mergeCell ref="P2:Q2"/>
    <mergeCell ref="P3:Q3"/>
  </mergeCells>
  <phoneticPr fontId="11" type="noConversion"/>
  <printOptions horizontalCentered="1" verticalCentered="1"/>
  <pageMargins left="0" right="0" top="0.98425196850393704" bottom="0.98425196850393704" header="0.51181102362204722" footer="0.51181102362204722"/>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8"/>
  <sheetViews>
    <sheetView workbookViewId="0">
      <selection activeCell="D10" sqref="D10"/>
    </sheetView>
  </sheetViews>
  <sheetFormatPr defaultColWidth="9" defaultRowHeight="13.5"/>
  <cols>
    <col min="1" max="2" width="4.125" customWidth="1"/>
    <col min="3" max="3" width="16.5" customWidth="1"/>
    <col min="4" max="4" width="11" customWidth="1"/>
    <col min="5" max="6" width="15.375" customWidth="1"/>
    <col min="7" max="7" width="12.25" customWidth="1"/>
    <col min="8" max="8" width="8" customWidth="1"/>
  </cols>
  <sheetData>
    <row r="1" spans="1:8" ht="27" customHeight="1">
      <c r="A1" s="197" t="s">
        <v>128</v>
      </c>
      <c r="B1" s="197"/>
      <c r="C1" s="197"/>
      <c r="D1" s="197"/>
      <c r="E1" s="197"/>
      <c r="F1" s="197"/>
      <c r="G1" s="197"/>
      <c r="H1" s="197"/>
    </row>
    <row r="2" spans="1:8" ht="9.9499999999999993" customHeight="1">
      <c r="A2" s="196"/>
      <c r="B2" s="196"/>
      <c r="C2" s="196"/>
      <c r="D2" s="196"/>
      <c r="E2" s="196"/>
      <c r="F2" s="196"/>
      <c r="G2" s="196"/>
      <c r="H2" s="196"/>
    </row>
    <row r="3" spans="1:8" ht="21" customHeight="1" thickBot="1">
      <c r="A3" s="208" t="s">
        <v>214</v>
      </c>
      <c r="B3" s="208"/>
      <c r="C3" s="208"/>
      <c r="D3" s="208"/>
      <c r="E3" s="208"/>
      <c r="F3" s="101" t="s">
        <v>215</v>
      </c>
      <c r="G3" s="183" t="s">
        <v>216</v>
      </c>
      <c r="H3" s="183"/>
    </row>
    <row r="4" spans="1:8" ht="33" customHeight="1" thickBot="1">
      <c r="A4" s="202" t="s">
        <v>9</v>
      </c>
      <c r="B4" s="203"/>
      <c r="C4" s="204"/>
      <c r="D4" s="64" t="s">
        <v>11</v>
      </c>
      <c r="E4" s="97" t="s">
        <v>152</v>
      </c>
      <c r="F4" s="98" t="s">
        <v>150</v>
      </c>
      <c r="G4" s="191" t="s">
        <v>130</v>
      </c>
      <c r="H4" s="192"/>
    </row>
    <row r="5" spans="1:8" ht="21.95" customHeight="1" thickBot="1">
      <c r="A5" s="198" t="s">
        <v>14</v>
      </c>
      <c r="B5" s="209" t="s">
        <v>169</v>
      </c>
      <c r="C5" s="99" t="s">
        <v>136</v>
      </c>
      <c r="D5" s="63">
        <f>'附表01-统计表'!F7+'附表01-统计表 (盘实)'!F7</f>
        <v>0</v>
      </c>
      <c r="E5" s="133">
        <f>'附表01-统计表'!G7+'附表01-统计表 (盘实)'!G7</f>
        <v>0</v>
      </c>
      <c r="F5" s="133">
        <f>'附表01-统计表'!H7+'附表01-统计表 (盘实)'!H7</f>
        <v>0</v>
      </c>
      <c r="G5" s="178" t="str">
        <f>IF('附表01-统计表'!F7&gt;0,"拟报损","")&amp;IF(AND('附表01-统计表'!F7&gt;0,'附表01-统计表 (盘实)'!F7&gt;0),"、","")&amp;IF('附表01-统计表 (盘实)'!F7&gt;0,"拟报废","")</f>
        <v/>
      </c>
      <c r="H5" s="179"/>
    </row>
    <row r="6" spans="1:8" ht="21.95" customHeight="1" thickBot="1">
      <c r="A6" s="198"/>
      <c r="B6" s="210"/>
      <c r="C6" s="99" t="s">
        <v>137</v>
      </c>
      <c r="D6" s="63">
        <f>'附表01-统计表'!F8+'附表01-统计表 (盘实)'!F8</f>
        <v>179</v>
      </c>
      <c r="E6" s="133">
        <f>'附表01-统计表'!G8+'附表01-统计表 (盘实)'!G8</f>
        <v>3662684.89</v>
      </c>
      <c r="F6" s="133">
        <f>'附表01-统计表'!H8+'附表01-统计表 (盘实)'!H8</f>
        <v>12748.51</v>
      </c>
      <c r="G6" s="178" t="str">
        <f>IF('附表01-统计表'!F8&gt;0,"拟报损","")&amp;IF(AND('附表01-统计表'!F8&gt;0,'附表01-统计表 (盘实)'!F8&gt;0),"、","")&amp;IF('附表01-统计表 (盘实)'!F8&gt;0,"拟报废","")</f>
        <v>拟报废</v>
      </c>
      <c r="H6" s="179"/>
    </row>
    <row r="7" spans="1:8" ht="21.95" customHeight="1" thickBot="1">
      <c r="A7" s="198"/>
      <c r="B7" s="210"/>
      <c r="C7" s="99" t="s">
        <v>138</v>
      </c>
      <c r="D7" s="63">
        <f>'附表01-统计表'!F9+'附表01-统计表 (盘实)'!F9</f>
        <v>0</v>
      </c>
      <c r="E7" s="133">
        <f>'附表01-统计表'!G9+'附表01-统计表 (盘实)'!G9</f>
        <v>0</v>
      </c>
      <c r="F7" s="133">
        <f>'附表01-统计表'!H9+'附表01-统计表 (盘实)'!H9</f>
        <v>0</v>
      </c>
      <c r="G7" s="178" t="str">
        <f>IF('附表01-统计表'!F9&gt;0,"拟报损","")&amp;IF(AND('附表01-统计表'!F9&gt;0,'附表01-统计表 (盘实)'!F9&gt;0),"、","")&amp;IF('附表01-统计表 (盘实)'!F9&gt;0,"拟报废","")</f>
        <v/>
      </c>
      <c r="H7" s="179"/>
    </row>
    <row r="8" spans="1:8" ht="21.95" customHeight="1" thickBot="1">
      <c r="A8" s="198"/>
      <c r="B8" s="210"/>
      <c r="C8" s="99" t="s">
        <v>139</v>
      </c>
      <c r="D8" s="63">
        <f>'附表01-统计表'!F10+'附表01-统计表 (盘实)'!F10</f>
        <v>0</v>
      </c>
      <c r="E8" s="133">
        <f>'附表01-统计表'!G10+'附表01-统计表 (盘实)'!G10</f>
        <v>0</v>
      </c>
      <c r="F8" s="133">
        <f>'附表01-统计表'!H10+'附表01-统计表 (盘实)'!H10</f>
        <v>0</v>
      </c>
      <c r="G8" s="178" t="str">
        <f>IF('附表01-统计表'!F10&gt;0,"拟报损","")&amp;IF(AND('附表01-统计表'!F10&gt;0,'附表01-统计表 (盘实)'!F10&gt;0),"、","")&amp;IF('附表01-统计表 (盘实)'!F10&gt;0,"拟报废","")</f>
        <v/>
      </c>
      <c r="H8" s="179"/>
    </row>
    <row r="9" spans="1:8" ht="21.95" customHeight="1" thickBot="1">
      <c r="A9" s="198"/>
      <c r="B9" s="211"/>
      <c r="C9" s="99" t="s">
        <v>140</v>
      </c>
      <c r="D9" s="63">
        <f>'附表01-统计表'!F11+'附表01-统计表 (盘实)'!F11</f>
        <v>10</v>
      </c>
      <c r="E9" s="133">
        <f>'附表01-统计表'!G11+'附表01-统计表 (盘实)'!G11</f>
        <v>9203.2000000000007</v>
      </c>
      <c r="F9" s="133">
        <f>'附表01-统计表'!H11+'附表01-统计表 (盘实)'!H11</f>
        <v>610.07000000000005</v>
      </c>
      <c r="G9" s="178" t="str">
        <f>IF('附表01-统计表'!F11&gt;0,"拟报损","")&amp;IF(AND('附表01-统计表'!F11&gt;0,'附表01-统计表 (盘实)'!F11&gt;0),"、","")&amp;IF('附表01-统计表 (盘实)'!F11&gt;0,"拟报废","")</f>
        <v>拟报废</v>
      </c>
      <c r="H9" s="179"/>
    </row>
    <row r="10" spans="1:8" ht="21.95" customHeight="1" thickBot="1">
      <c r="A10" s="198"/>
      <c r="B10" s="187" t="s">
        <v>153</v>
      </c>
      <c r="C10" s="188"/>
      <c r="D10" s="63">
        <f>'附表01-统计表'!F13+'附表01-统计表 (盘实)'!F13</f>
        <v>0</v>
      </c>
      <c r="E10" s="133">
        <f>'附表01-统计表'!G13+'附表01-统计表 (盘实)'!G13</f>
        <v>0</v>
      </c>
      <c r="F10" s="133">
        <f>'附表01-统计表'!H13+'附表01-统计表 (盘实)'!H13</f>
        <v>0</v>
      </c>
      <c r="G10" s="178" t="str">
        <f>IF('附表01-统计表'!F13&gt;0,"拟报损","")&amp;IF(AND('附表01-统计表'!F13&gt;0,'附表01-统计表 (盘实)'!F13&gt;0),"、","")&amp;IF('附表01-统计表 (盘实)'!F13&gt;0,"拟报废","")</f>
        <v/>
      </c>
      <c r="H10" s="179"/>
    </row>
    <row r="11" spans="1:8" ht="21.95" customHeight="1" thickBot="1">
      <c r="A11" s="198"/>
      <c r="B11" s="187" t="s">
        <v>134</v>
      </c>
      <c r="C11" s="188"/>
      <c r="D11" s="310">
        <f>'附表01-统计表'!F14+'附表01-统计表 (盘实)'!F14</f>
        <v>160</v>
      </c>
      <c r="E11" s="133">
        <f>'附表01-统计表'!G14+'附表01-统计表 (盘实)'!G14</f>
        <v>34749.19</v>
      </c>
      <c r="F11" s="133">
        <f>'附表01-统计表'!H14+'附表01-统计表 (盘实)'!H14</f>
        <v>34749.19</v>
      </c>
      <c r="G11" s="178" t="str">
        <f>IF('附表01-统计表'!F14&gt;0,"拟报损","")&amp;IF(AND('附表01-统计表'!F14&gt;0,'附表01-统计表 (盘实)'!F14&gt;0),"、","")&amp;IF('附表01-统计表 (盘实)'!F14&gt;0,"拟报废","")</f>
        <v>拟报废</v>
      </c>
      <c r="H11" s="179"/>
    </row>
    <row r="12" spans="1:8" ht="21.95" customHeight="1" thickBot="1">
      <c r="A12" s="198"/>
      <c r="B12" s="187" t="s">
        <v>190</v>
      </c>
      <c r="C12" s="188"/>
      <c r="D12" s="310">
        <f>'附表01-统计表'!F15+'附表01-统计表 (盘实)'!F15</f>
        <v>0</v>
      </c>
      <c r="E12" s="133">
        <f>'附表01-统计表'!G15+'附表01-统计表 (盘实)'!G15</f>
        <v>0</v>
      </c>
      <c r="F12" s="133">
        <f>'附表01-统计表'!H15+'附表01-统计表 (盘实)'!H15</f>
        <v>0</v>
      </c>
      <c r="G12" s="125"/>
      <c r="H12" s="126"/>
    </row>
    <row r="13" spans="1:8" ht="21.95" customHeight="1" thickBot="1">
      <c r="A13" s="198"/>
      <c r="B13" s="189" t="s">
        <v>13</v>
      </c>
      <c r="C13" s="190"/>
      <c r="D13" s="310">
        <f>SUM(D5:D12)</f>
        <v>349</v>
      </c>
      <c r="E13" s="133">
        <f>SUM(E5:E12)</f>
        <v>3706637.2800000003</v>
      </c>
      <c r="F13" s="133">
        <f>SUM(F5:F12)</f>
        <v>48107.770000000004</v>
      </c>
      <c r="G13" s="178"/>
      <c r="H13" s="179"/>
    </row>
    <row r="14" spans="1:8" ht="21.95" customHeight="1" thickBot="1">
      <c r="A14" s="198" t="s">
        <v>15</v>
      </c>
      <c r="B14" s="209" t="s">
        <v>177</v>
      </c>
      <c r="C14" s="99" t="s">
        <v>136</v>
      </c>
      <c r="D14" s="311"/>
      <c r="E14" s="43"/>
      <c r="F14" s="95"/>
      <c r="G14" s="178"/>
      <c r="H14" s="179"/>
    </row>
    <row r="15" spans="1:8" ht="21.95" customHeight="1" thickBot="1">
      <c r="A15" s="198"/>
      <c r="B15" s="210"/>
      <c r="C15" s="99" t="s">
        <v>137</v>
      </c>
      <c r="D15" s="44"/>
      <c r="E15" s="43"/>
      <c r="F15" s="95"/>
      <c r="G15" s="178"/>
      <c r="H15" s="179"/>
    </row>
    <row r="16" spans="1:8" ht="21.95" customHeight="1" thickBot="1">
      <c r="A16" s="198"/>
      <c r="B16" s="210"/>
      <c r="C16" s="99" t="s">
        <v>138</v>
      </c>
      <c r="D16" s="44"/>
      <c r="E16" s="43"/>
      <c r="F16" s="95"/>
      <c r="G16" s="178"/>
      <c r="H16" s="179"/>
    </row>
    <row r="17" spans="1:8" ht="21.95" customHeight="1" thickBot="1">
      <c r="A17" s="198"/>
      <c r="B17" s="210"/>
      <c r="C17" s="99" t="s">
        <v>139</v>
      </c>
      <c r="D17" s="42"/>
      <c r="E17" s="43"/>
      <c r="F17" s="95"/>
      <c r="G17" s="178"/>
      <c r="H17" s="179"/>
    </row>
    <row r="18" spans="1:8" ht="21.95" customHeight="1" thickBot="1">
      <c r="A18" s="198"/>
      <c r="B18" s="211"/>
      <c r="C18" s="99" t="s">
        <v>140</v>
      </c>
      <c r="D18" s="45"/>
      <c r="E18" s="45"/>
      <c r="F18" s="96"/>
      <c r="G18" s="178"/>
      <c r="H18" s="179"/>
    </row>
    <row r="19" spans="1:8" ht="21.95" customHeight="1" thickBot="1">
      <c r="A19" s="198"/>
      <c r="B19" s="187" t="s">
        <v>153</v>
      </c>
      <c r="C19" s="188"/>
      <c r="D19" s="45"/>
      <c r="E19" s="45"/>
      <c r="F19" s="96"/>
      <c r="G19" s="178"/>
      <c r="H19" s="179"/>
    </row>
    <row r="20" spans="1:8" ht="21.95" customHeight="1" thickBot="1">
      <c r="A20" s="198"/>
      <c r="B20" s="187" t="s">
        <v>134</v>
      </c>
      <c r="C20" s="188"/>
      <c r="D20" s="45"/>
      <c r="E20" s="45"/>
      <c r="F20" s="96"/>
      <c r="G20" s="178"/>
      <c r="H20" s="179"/>
    </row>
    <row r="21" spans="1:8" ht="21.95" customHeight="1" thickBot="1">
      <c r="A21" s="198"/>
      <c r="B21" s="187" t="s">
        <v>190</v>
      </c>
      <c r="C21" s="188"/>
      <c r="D21" s="45"/>
      <c r="E21" s="45"/>
      <c r="F21" s="96"/>
      <c r="G21" s="125"/>
      <c r="H21" s="126"/>
    </row>
    <row r="22" spans="1:8" ht="21.95" customHeight="1" thickBot="1">
      <c r="A22" s="198"/>
      <c r="B22" s="189" t="s">
        <v>13</v>
      </c>
      <c r="C22" s="190"/>
      <c r="D22" s="45"/>
      <c r="E22" s="45"/>
      <c r="F22" s="96"/>
      <c r="G22" s="178"/>
      <c r="H22" s="179"/>
    </row>
    <row r="23" spans="1:8" ht="24" customHeight="1">
      <c r="A23" s="184" t="s">
        <v>182</v>
      </c>
      <c r="B23" s="185"/>
      <c r="C23" s="185"/>
      <c r="D23" s="186"/>
      <c r="E23" s="184" t="s">
        <v>131</v>
      </c>
      <c r="F23" s="185"/>
      <c r="G23" s="185"/>
      <c r="H23" s="186"/>
    </row>
    <row r="24" spans="1:8" ht="81" customHeight="1">
      <c r="A24" s="91"/>
      <c r="B24" s="113"/>
      <c r="C24" s="100" t="s">
        <v>154</v>
      </c>
      <c r="D24" s="92"/>
      <c r="E24" s="91" t="s">
        <v>155</v>
      </c>
      <c r="F24" s="93"/>
      <c r="G24" s="93"/>
      <c r="H24" s="92"/>
    </row>
    <row r="25" spans="1:8" ht="18.75">
      <c r="A25" s="205" t="s">
        <v>16</v>
      </c>
      <c r="B25" s="206"/>
      <c r="C25" s="206"/>
      <c r="D25" s="207"/>
      <c r="E25" s="180" t="s">
        <v>183</v>
      </c>
      <c r="F25" s="181"/>
      <c r="G25" s="181"/>
      <c r="H25" s="182"/>
    </row>
    <row r="26" spans="1:8" ht="37.5" customHeight="1">
      <c r="A26" s="199" t="s">
        <v>185</v>
      </c>
      <c r="B26" s="200"/>
      <c r="C26" s="200"/>
      <c r="D26" s="201"/>
      <c r="E26" s="175" t="s">
        <v>184</v>
      </c>
      <c r="F26" s="176"/>
      <c r="G26" s="176"/>
      <c r="H26" s="177"/>
    </row>
    <row r="27" spans="1:8" ht="18.75" customHeight="1">
      <c r="A27" s="175" t="s">
        <v>17</v>
      </c>
      <c r="B27" s="176"/>
      <c r="C27" s="176"/>
      <c r="D27" s="177"/>
      <c r="E27" s="175" t="s">
        <v>17</v>
      </c>
      <c r="F27" s="176"/>
      <c r="G27" s="176"/>
      <c r="H27" s="177"/>
    </row>
    <row r="28" spans="1:8" ht="26.1" customHeight="1" thickBot="1">
      <c r="A28" s="193" t="s">
        <v>18</v>
      </c>
      <c r="B28" s="194"/>
      <c r="C28" s="194"/>
      <c r="D28" s="195"/>
      <c r="E28" s="193" t="s">
        <v>19</v>
      </c>
      <c r="F28" s="194"/>
      <c r="G28" s="194"/>
      <c r="H28" s="195"/>
    </row>
  </sheetData>
  <mergeCells count="44">
    <mergeCell ref="B12:C12"/>
    <mergeCell ref="A28:D28"/>
    <mergeCell ref="A2:H2"/>
    <mergeCell ref="A1:H1"/>
    <mergeCell ref="A5:A13"/>
    <mergeCell ref="A14:A22"/>
    <mergeCell ref="A27:D27"/>
    <mergeCell ref="E28:H28"/>
    <mergeCell ref="A26:D26"/>
    <mergeCell ref="A4:C4"/>
    <mergeCell ref="A25:D25"/>
    <mergeCell ref="A3:E3"/>
    <mergeCell ref="B5:B9"/>
    <mergeCell ref="B10:C10"/>
    <mergeCell ref="B11:C11"/>
    <mergeCell ref="B13:C13"/>
    <mergeCell ref="B14:B18"/>
    <mergeCell ref="A23:D23"/>
    <mergeCell ref="E23:H23"/>
    <mergeCell ref="G18:H18"/>
    <mergeCell ref="G22:H22"/>
    <mergeCell ref="B20:C20"/>
    <mergeCell ref="B22:C22"/>
    <mergeCell ref="B19:C19"/>
    <mergeCell ref="B21:C21"/>
    <mergeCell ref="G19:H19"/>
    <mergeCell ref="G20:H20"/>
    <mergeCell ref="G3:H3"/>
    <mergeCell ref="G8:H8"/>
    <mergeCell ref="G15:H15"/>
    <mergeCell ref="G9:H9"/>
    <mergeCell ref="G13:H13"/>
    <mergeCell ref="G4:H4"/>
    <mergeCell ref="G5:H5"/>
    <mergeCell ref="G6:H6"/>
    <mergeCell ref="G7:H7"/>
    <mergeCell ref="G14:H14"/>
    <mergeCell ref="G10:H10"/>
    <mergeCell ref="G11:H11"/>
    <mergeCell ref="E26:H26"/>
    <mergeCell ref="E27:H27"/>
    <mergeCell ref="G16:H16"/>
    <mergeCell ref="G17:H17"/>
    <mergeCell ref="E25:H25"/>
  </mergeCells>
  <phoneticPr fontId="6" type="noConversion"/>
  <printOptions horizontalCentered="1"/>
  <pageMargins left="0.74803149606299213" right="0.74803149606299213" top="0.98425196850393704" bottom="0.98425196850393704" header="0.39370078740157483" footer="0.3937007874015748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4"/>
  <sheetViews>
    <sheetView tabSelected="1" zoomScaleNormal="100" workbookViewId="0">
      <selection activeCell="G11" sqref="G11"/>
    </sheetView>
  </sheetViews>
  <sheetFormatPr defaultColWidth="9" defaultRowHeight="27" customHeight="1"/>
  <cols>
    <col min="1" max="1" width="13.125" customWidth="1"/>
    <col min="2" max="2" width="30.625" customWidth="1"/>
    <col min="3" max="4" width="20.625" customWidth="1"/>
  </cols>
  <sheetData>
    <row r="1" spans="1:4" ht="27" customHeight="1">
      <c r="A1" s="232" t="s">
        <v>121</v>
      </c>
      <c r="B1" s="232"/>
      <c r="C1" s="232"/>
      <c r="D1" s="232"/>
    </row>
    <row r="2" spans="1:4" ht="27" customHeight="1" thickBot="1">
      <c r="A2" s="70" t="s">
        <v>20</v>
      </c>
      <c r="B2" s="110" t="s">
        <v>213</v>
      </c>
      <c r="C2" s="71"/>
      <c r="D2" s="103" t="s">
        <v>217</v>
      </c>
    </row>
    <row r="3" spans="1:4" ht="27" customHeight="1">
      <c r="A3" s="35" t="s">
        <v>31</v>
      </c>
      <c r="B3" s="36" t="s">
        <v>11</v>
      </c>
      <c r="C3" s="36" t="s">
        <v>118</v>
      </c>
      <c r="D3" s="102" t="s">
        <v>150</v>
      </c>
    </row>
    <row r="4" spans="1:4" ht="27" customHeight="1" thickBot="1">
      <c r="A4" s="32" t="s">
        <v>104</v>
      </c>
      <c r="B4" s="41">
        <v>174</v>
      </c>
      <c r="C4" s="111">
        <v>1795913.91</v>
      </c>
      <c r="D4" s="77">
        <v>12748.51</v>
      </c>
    </row>
    <row r="5" spans="1:4" ht="27" customHeight="1">
      <c r="A5" s="175" t="s">
        <v>32</v>
      </c>
      <c r="B5" s="176"/>
      <c r="C5" s="176"/>
      <c r="D5" s="177"/>
    </row>
    <row r="6" spans="1:4" ht="27" customHeight="1" thickBot="1">
      <c r="A6" s="233" t="s">
        <v>112</v>
      </c>
      <c r="B6" s="234"/>
      <c r="C6" s="234"/>
      <c r="D6" s="235"/>
    </row>
    <row r="7" spans="1:4" ht="27" customHeight="1">
      <c r="A7" s="175" t="s">
        <v>33</v>
      </c>
      <c r="B7" s="213"/>
      <c r="C7" s="213"/>
      <c r="D7" s="177"/>
    </row>
    <row r="8" spans="1:4" ht="18.75" customHeight="1">
      <c r="A8" s="303" t="s">
        <v>959</v>
      </c>
      <c r="B8" s="304"/>
      <c r="C8" s="304"/>
      <c r="D8" s="305"/>
    </row>
    <row r="9" spans="1:4" ht="18.75" customHeight="1">
      <c r="A9" s="303"/>
      <c r="B9" s="304"/>
      <c r="C9" s="304"/>
      <c r="D9" s="305"/>
    </row>
    <row r="10" spans="1:4" ht="54.75" customHeight="1">
      <c r="A10" s="303"/>
      <c r="B10" s="304"/>
      <c r="C10" s="304"/>
      <c r="D10" s="305"/>
    </row>
    <row r="11" spans="1:4" ht="19.5" thickBot="1">
      <c r="A11" s="193" t="s">
        <v>957</v>
      </c>
      <c r="B11" s="194"/>
      <c r="C11" s="194"/>
      <c r="D11" s="195"/>
    </row>
    <row r="12" spans="1:4" ht="27" customHeight="1">
      <c r="A12" s="175" t="s">
        <v>34</v>
      </c>
      <c r="B12" s="213"/>
      <c r="C12" s="213"/>
      <c r="D12" s="177"/>
    </row>
    <row r="13" spans="1:4" ht="18.75" customHeight="1">
      <c r="A13" s="306" t="s">
        <v>956</v>
      </c>
      <c r="B13" s="292"/>
      <c r="C13" s="292"/>
      <c r="D13" s="293"/>
    </row>
    <row r="14" spans="1:4" ht="18.75" customHeight="1">
      <c r="A14" s="291"/>
      <c r="B14" s="292"/>
      <c r="C14" s="292"/>
      <c r="D14" s="293"/>
    </row>
    <row r="15" spans="1:4" ht="18.75">
      <c r="A15" s="220" t="s">
        <v>26</v>
      </c>
      <c r="B15" s="221"/>
      <c r="C15" s="221"/>
      <c r="D15" s="222"/>
    </row>
    <row r="16" spans="1:4" ht="19.5" customHeight="1" thickBot="1">
      <c r="A16" s="193" t="s">
        <v>958</v>
      </c>
      <c r="B16" s="194"/>
      <c r="C16" s="194"/>
      <c r="D16" s="195"/>
    </row>
    <row r="17" spans="1:4" ht="27" customHeight="1">
      <c r="A17" s="175" t="s">
        <v>35</v>
      </c>
      <c r="B17" s="213"/>
      <c r="C17" s="213"/>
      <c r="D17" s="177"/>
    </row>
    <row r="18" spans="1:4" ht="18.75">
      <c r="A18" s="214" t="s">
        <v>156</v>
      </c>
      <c r="B18" s="215"/>
      <c r="C18" s="215"/>
      <c r="D18" s="216"/>
    </row>
    <row r="19" spans="1:4" ht="12.75" customHeight="1">
      <c r="A19" s="214"/>
      <c r="B19" s="215"/>
      <c r="C19" s="215"/>
      <c r="D19" s="216"/>
    </row>
    <row r="20" spans="1:4" ht="18.75">
      <c r="A20" s="220" t="s">
        <v>114</v>
      </c>
      <c r="B20" s="221"/>
      <c r="C20" s="221"/>
      <c r="D20" s="222"/>
    </row>
    <row r="21" spans="1:4" ht="19.5" thickBot="1">
      <c r="A21" s="193" t="s">
        <v>27</v>
      </c>
      <c r="B21" s="194"/>
      <c r="C21" s="194"/>
      <c r="D21" s="195"/>
    </row>
    <row r="22" spans="1:4" ht="27" customHeight="1">
      <c r="A22" s="223" t="s">
        <v>186</v>
      </c>
      <c r="B22" s="224"/>
      <c r="C22" s="224"/>
      <c r="D22" s="225"/>
    </row>
    <row r="23" spans="1:4" ht="8.25" customHeight="1">
      <c r="A23" s="226"/>
      <c r="B23" s="227"/>
      <c r="C23" s="227"/>
      <c r="D23" s="228"/>
    </row>
    <row r="24" spans="1:4" ht="18.75">
      <c r="A24" s="226"/>
      <c r="B24" s="227"/>
      <c r="C24" s="227"/>
      <c r="D24" s="228"/>
    </row>
    <row r="25" spans="1:4" ht="18.75">
      <c r="A25" s="223" t="s">
        <v>187</v>
      </c>
      <c r="B25" s="224"/>
      <c r="C25" s="224"/>
      <c r="D25" s="225"/>
    </row>
    <row r="26" spans="1:4" ht="19.5" thickBot="1">
      <c r="A26" s="229" t="s">
        <v>27</v>
      </c>
      <c r="B26" s="230"/>
      <c r="C26" s="230"/>
      <c r="D26" s="231"/>
    </row>
    <row r="27" spans="1:4" ht="27" customHeight="1">
      <c r="A27" s="175" t="s">
        <v>28</v>
      </c>
      <c r="B27" s="213"/>
      <c r="C27" s="213"/>
      <c r="D27" s="177"/>
    </row>
    <row r="28" spans="1:4" ht="18.75">
      <c r="A28" s="214"/>
      <c r="B28" s="215"/>
      <c r="C28" s="215"/>
      <c r="D28" s="216"/>
    </row>
    <row r="29" spans="1:4" ht="18.75">
      <c r="A29" s="214"/>
      <c r="B29" s="215"/>
      <c r="C29" s="215"/>
      <c r="D29" s="216"/>
    </row>
    <row r="30" spans="1:4" ht="18.75">
      <c r="A30" s="217" t="s">
        <v>113</v>
      </c>
      <c r="B30" s="218"/>
      <c r="C30" s="218"/>
      <c r="D30" s="219"/>
    </row>
    <row r="31" spans="1:4" ht="21" customHeight="1" thickBot="1">
      <c r="A31" s="193" t="s">
        <v>27</v>
      </c>
      <c r="B31" s="194"/>
      <c r="C31" s="194"/>
      <c r="D31" s="195"/>
    </row>
    <row r="32" spans="1:4" ht="13.5">
      <c r="A32" s="212" t="s">
        <v>38</v>
      </c>
      <c r="B32" s="212"/>
      <c r="C32" s="212"/>
      <c r="D32" s="212"/>
    </row>
    <row r="33" spans="1:4" ht="13.5">
      <c r="A33" t="s">
        <v>39</v>
      </c>
    </row>
    <row r="34" spans="1:4" ht="13.5">
      <c r="A34" s="212" t="s">
        <v>30</v>
      </c>
      <c r="B34" s="212"/>
      <c r="C34" s="212"/>
      <c r="D34" s="212"/>
    </row>
  </sheetData>
  <mergeCells count="27">
    <mergeCell ref="A1:D1"/>
    <mergeCell ref="A5:D5"/>
    <mergeCell ref="A6:D6"/>
    <mergeCell ref="A7:D7"/>
    <mergeCell ref="A8:D10"/>
    <mergeCell ref="A22:D22"/>
    <mergeCell ref="A23:D23"/>
    <mergeCell ref="A24:D24"/>
    <mergeCell ref="A25:D25"/>
    <mergeCell ref="A26:D26"/>
    <mergeCell ref="A21:D21"/>
    <mergeCell ref="A11:D11"/>
    <mergeCell ref="A15:D15"/>
    <mergeCell ref="A12:D12"/>
    <mergeCell ref="A13:D14"/>
    <mergeCell ref="A16:D16"/>
    <mergeCell ref="A17:D17"/>
    <mergeCell ref="A18:D18"/>
    <mergeCell ref="A19:D19"/>
    <mergeCell ref="A20:D20"/>
    <mergeCell ref="A32:D32"/>
    <mergeCell ref="A34:D34"/>
    <mergeCell ref="A27:D27"/>
    <mergeCell ref="A28:D28"/>
    <mergeCell ref="A29:D29"/>
    <mergeCell ref="A30:D30"/>
    <mergeCell ref="A31:D31"/>
  </mergeCells>
  <phoneticPr fontId="6" type="noConversion"/>
  <printOptions horizontalCentered="1"/>
  <pageMargins left="0.70866141732283472" right="0.70866141732283472" top="0.74803149606299213" bottom="0.74803149606299213" header="0.51181102362204722" footer="0.51181102362204722"/>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33"/>
  <sheetViews>
    <sheetView zoomScaleNormal="100" workbookViewId="0">
      <selection activeCell="A7" sqref="A7:G7"/>
    </sheetView>
  </sheetViews>
  <sheetFormatPr defaultColWidth="9" defaultRowHeight="13.5"/>
  <cols>
    <col min="1" max="2" width="13.625" customWidth="1"/>
    <col min="3" max="4" width="10.625" customWidth="1"/>
    <col min="5" max="6" width="13.625" customWidth="1"/>
    <col min="7" max="7" width="10.625" customWidth="1"/>
  </cols>
  <sheetData>
    <row r="1" spans="1:7" ht="30" customHeight="1">
      <c r="A1" s="232" t="s">
        <v>105</v>
      </c>
      <c r="B1" s="232"/>
      <c r="C1" s="232"/>
      <c r="D1" s="232"/>
      <c r="E1" s="232"/>
      <c r="F1" s="232"/>
      <c r="G1" s="232"/>
    </row>
    <row r="2" spans="1:7" ht="30" customHeight="1" thickBot="1">
      <c r="A2" s="70" t="s">
        <v>20</v>
      </c>
      <c r="B2" s="245" t="s">
        <v>213</v>
      </c>
      <c r="C2" s="245"/>
      <c r="D2" s="245"/>
      <c r="E2" s="138"/>
      <c r="F2" s="246" t="s">
        <v>218</v>
      </c>
      <c r="G2" s="246"/>
    </row>
    <row r="3" spans="1:7" ht="21" customHeight="1" thickBot="1">
      <c r="A3" s="60" t="s">
        <v>21</v>
      </c>
      <c r="B3" s="60" t="s">
        <v>22</v>
      </c>
      <c r="C3" s="60" t="s">
        <v>23</v>
      </c>
      <c r="D3" s="60" t="s">
        <v>24</v>
      </c>
      <c r="E3" s="74" t="s">
        <v>12</v>
      </c>
      <c r="F3" s="74" t="s">
        <v>122</v>
      </c>
      <c r="G3" s="60" t="s">
        <v>25</v>
      </c>
    </row>
    <row r="4" spans="1:7" ht="30.75" customHeight="1" thickBot="1">
      <c r="A4" s="61" t="s">
        <v>219</v>
      </c>
      <c r="B4" s="62" t="s">
        <v>220</v>
      </c>
      <c r="C4" s="142">
        <v>42276</v>
      </c>
      <c r="D4" s="62" t="s">
        <v>221</v>
      </c>
      <c r="E4" s="76">
        <v>293020</v>
      </c>
      <c r="F4" s="76">
        <v>0</v>
      </c>
      <c r="G4" s="62" t="s">
        <v>222</v>
      </c>
    </row>
    <row r="5" spans="1:7" ht="18.75" customHeight="1">
      <c r="A5" s="247" t="s">
        <v>32</v>
      </c>
      <c r="B5" s="248"/>
      <c r="C5" s="248"/>
      <c r="D5" s="248"/>
      <c r="E5" s="137"/>
      <c r="F5" s="37"/>
      <c r="G5" s="38"/>
    </row>
    <row r="6" spans="1:7" ht="20.25" customHeight="1" thickBot="1">
      <c r="A6" s="143" t="s">
        <v>224</v>
      </c>
      <c r="B6" s="69" t="s">
        <v>223</v>
      </c>
      <c r="C6" s="68"/>
      <c r="D6" s="68"/>
      <c r="E6" s="68"/>
      <c r="F6" s="39"/>
      <c r="G6" s="40"/>
    </row>
    <row r="7" spans="1:7" ht="72" customHeight="1" thickBot="1">
      <c r="A7" s="249" t="s">
        <v>947</v>
      </c>
      <c r="B7" s="249"/>
      <c r="C7" s="249"/>
      <c r="D7" s="249"/>
      <c r="E7" s="249"/>
      <c r="F7" s="249"/>
      <c r="G7" s="249"/>
    </row>
    <row r="8" spans="1:7" ht="18.75" customHeight="1">
      <c r="A8" s="175" t="s">
        <v>40</v>
      </c>
      <c r="B8" s="213"/>
      <c r="C8" s="213"/>
      <c r="D8" s="213"/>
      <c r="E8" s="213"/>
      <c r="F8" s="213"/>
      <c r="G8" s="177"/>
    </row>
    <row r="9" spans="1:7" ht="15.75" customHeight="1">
      <c r="A9" s="309" t="s">
        <v>941</v>
      </c>
      <c r="B9" s="289"/>
      <c r="C9" s="289"/>
      <c r="D9" s="289"/>
      <c r="E9" s="289"/>
      <c r="F9" s="289"/>
      <c r="G9" s="290"/>
    </row>
    <row r="10" spans="1:7" ht="15.75" customHeight="1">
      <c r="A10" s="288"/>
      <c r="B10" s="289"/>
      <c r="C10" s="289"/>
      <c r="D10" s="289"/>
      <c r="E10" s="289"/>
      <c r="F10" s="289"/>
      <c r="G10" s="290"/>
    </row>
    <row r="11" spans="1:7" ht="15.75" customHeight="1">
      <c r="A11" s="288"/>
      <c r="B11" s="289"/>
      <c r="C11" s="289"/>
      <c r="D11" s="289"/>
      <c r="E11" s="289"/>
      <c r="F11" s="289"/>
      <c r="G11" s="290"/>
    </row>
    <row r="12" spans="1:7" ht="15.75" customHeight="1">
      <c r="A12" s="288"/>
      <c r="B12" s="289"/>
      <c r="C12" s="289"/>
      <c r="D12" s="289"/>
      <c r="E12" s="289"/>
      <c r="F12" s="289"/>
      <c r="G12" s="290"/>
    </row>
    <row r="13" spans="1:7" ht="18.75">
      <c r="A13" s="175" t="s">
        <v>26</v>
      </c>
      <c r="B13" s="213"/>
      <c r="C13" s="213"/>
      <c r="D13" s="213"/>
      <c r="E13" s="213"/>
      <c r="F13" s="213"/>
      <c r="G13" s="177"/>
    </row>
    <row r="14" spans="1:7" ht="19.5" thickBot="1">
      <c r="A14" s="193" t="s">
        <v>27</v>
      </c>
      <c r="B14" s="194"/>
      <c r="C14" s="194"/>
      <c r="D14" s="194"/>
      <c r="E14" s="194"/>
      <c r="F14" s="194"/>
      <c r="G14" s="195"/>
    </row>
    <row r="15" spans="1:7" ht="18.75" customHeight="1">
      <c r="A15" s="175" t="s">
        <v>35</v>
      </c>
      <c r="B15" s="213"/>
      <c r="C15" s="213"/>
      <c r="D15" s="213"/>
      <c r="E15" s="213"/>
      <c r="F15" s="213"/>
      <c r="G15" s="177"/>
    </row>
    <row r="16" spans="1:7" ht="18.75">
      <c r="A16" s="214" t="s">
        <v>156</v>
      </c>
      <c r="B16" s="215"/>
      <c r="C16" s="215"/>
      <c r="D16" s="215"/>
      <c r="E16" s="215"/>
      <c r="F16" s="215"/>
      <c r="G16" s="216"/>
    </row>
    <row r="17" spans="1:7" ht="18.75">
      <c r="A17" s="214"/>
      <c r="B17" s="215"/>
      <c r="C17" s="215"/>
      <c r="D17" s="215"/>
      <c r="E17" s="215"/>
      <c r="F17" s="215"/>
      <c r="G17" s="216"/>
    </row>
    <row r="18" spans="1:7" ht="18.75">
      <c r="A18" s="239" t="s">
        <v>119</v>
      </c>
      <c r="B18" s="240"/>
      <c r="C18" s="240"/>
      <c r="D18" s="240"/>
      <c r="E18" s="240"/>
      <c r="F18" s="240"/>
      <c r="G18" s="241"/>
    </row>
    <row r="19" spans="1:7" ht="19.5" thickBot="1">
      <c r="A19" s="193" t="s">
        <v>27</v>
      </c>
      <c r="B19" s="194"/>
      <c r="C19" s="194"/>
      <c r="D19" s="194"/>
      <c r="E19" s="194"/>
      <c r="F19" s="194"/>
      <c r="G19" s="195"/>
    </row>
    <row r="20" spans="1:7" ht="20.25" customHeight="1">
      <c r="A20" s="175" t="s">
        <v>188</v>
      </c>
      <c r="B20" s="213"/>
      <c r="C20" s="213"/>
      <c r="D20" s="213"/>
      <c r="E20" s="213"/>
      <c r="F20" s="213"/>
      <c r="G20" s="177"/>
    </row>
    <row r="21" spans="1:7" ht="18.75">
      <c r="A21" s="214"/>
      <c r="B21" s="215"/>
      <c r="C21" s="215"/>
      <c r="D21" s="215"/>
      <c r="E21" s="215"/>
      <c r="F21" s="215"/>
      <c r="G21" s="216"/>
    </row>
    <row r="22" spans="1:7" ht="18.75">
      <c r="A22" s="214"/>
      <c r="B22" s="215"/>
      <c r="C22" s="215"/>
      <c r="D22" s="215"/>
      <c r="E22" s="215"/>
      <c r="F22" s="215"/>
      <c r="G22" s="216"/>
    </row>
    <row r="23" spans="1:7" ht="18.75">
      <c r="A23" s="239" t="s">
        <v>189</v>
      </c>
      <c r="B23" s="240"/>
      <c r="C23" s="240"/>
      <c r="D23" s="240"/>
      <c r="E23" s="240"/>
      <c r="F23" s="240"/>
      <c r="G23" s="241"/>
    </row>
    <row r="24" spans="1:7" ht="19.5" thickBot="1">
      <c r="A24" s="193" t="s">
        <v>27</v>
      </c>
      <c r="B24" s="194"/>
      <c r="C24" s="194"/>
      <c r="D24" s="194"/>
      <c r="E24" s="194"/>
      <c r="F24" s="194"/>
      <c r="G24" s="195"/>
    </row>
    <row r="25" spans="1:7" ht="18.75" customHeight="1">
      <c r="A25" s="175" t="s">
        <v>28</v>
      </c>
      <c r="B25" s="213"/>
      <c r="C25" s="213"/>
      <c r="D25" s="213"/>
      <c r="E25" s="213"/>
      <c r="F25" s="213"/>
      <c r="G25" s="177"/>
    </row>
    <row r="26" spans="1:7" ht="18.75">
      <c r="A26" s="134"/>
      <c r="B26" s="136"/>
      <c r="C26" s="136"/>
      <c r="D26" s="136"/>
      <c r="E26" s="136"/>
      <c r="F26" s="136"/>
      <c r="G26" s="135"/>
    </row>
    <row r="27" spans="1:7" ht="18.75">
      <c r="A27" s="134"/>
      <c r="B27" s="136"/>
      <c r="C27" s="136"/>
      <c r="D27" s="136"/>
      <c r="E27" s="136"/>
      <c r="F27" s="136"/>
      <c r="G27" s="135"/>
    </row>
    <row r="28" spans="1:7" ht="18.75">
      <c r="A28" s="214"/>
      <c r="B28" s="215"/>
      <c r="C28" s="215"/>
      <c r="D28" s="215"/>
      <c r="E28" s="215"/>
      <c r="F28" s="215"/>
      <c r="G28" s="216"/>
    </row>
    <row r="29" spans="1:7" ht="18.75">
      <c r="A29" s="236" t="s">
        <v>113</v>
      </c>
      <c r="B29" s="237"/>
      <c r="C29" s="237"/>
      <c r="D29" s="237"/>
      <c r="E29" s="237"/>
      <c r="F29" s="237"/>
      <c r="G29" s="238"/>
    </row>
    <row r="30" spans="1:7" ht="19.5" thickBot="1">
      <c r="A30" s="193" t="s">
        <v>27</v>
      </c>
      <c r="B30" s="194"/>
      <c r="C30" s="194"/>
      <c r="D30" s="194"/>
      <c r="E30" s="194"/>
      <c r="F30" s="194"/>
      <c r="G30" s="195"/>
    </row>
    <row r="31" spans="1:7">
      <c r="A31" s="212" t="s">
        <v>41</v>
      </c>
      <c r="B31" s="212"/>
      <c r="C31" s="212"/>
      <c r="D31" s="212"/>
      <c r="E31" s="212"/>
      <c r="F31" s="212"/>
      <c r="G31" s="212"/>
    </row>
    <row r="32" spans="1:7">
      <c r="A32" s="212" t="s">
        <v>106</v>
      </c>
      <c r="B32" s="212"/>
      <c r="C32" s="212"/>
      <c r="D32" s="212"/>
      <c r="E32" s="212"/>
      <c r="F32" s="212"/>
      <c r="G32" s="212"/>
    </row>
    <row r="33" spans="1:6" ht="15.95" customHeight="1">
      <c r="A33" s="212" t="s">
        <v>30</v>
      </c>
      <c r="B33" s="212"/>
      <c r="C33" s="212"/>
      <c r="D33" s="212"/>
      <c r="E33" s="212"/>
      <c r="F33" s="212"/>
    </row>
  </sheetData>
  <mergeCells count="26">
    <mergeCell ref="A14:G14"/>
    <mergeCell ref="A1:G1"/>
    <mergeCell ref="B2:D2"/>
    <mergeCell ref="F2:G2"/>
    <mergeCell ref="A5:D5"/>
    <mergeCell ref="A7:G7"/>
    <mergeCell ref="A8:G8"/>
    <mergeCell ref="A9:G12"/>
    <mergeCell ref="A13:G13"/>
    <mergeCell ref="A28:G28"/>
    <mergeCell ref="A15:G15"/>
    <mergeCell ref="A16:G16"/>
    <mergeCell ref="A17:G17"/>
    <mergeCell ref="A18:G18"/>
    <mergeCell ref="A19:G19"/>
    <mergeCell ref="A20:G20"/>
    <mergeCell ref="A21:G21"/>
    <mergeCell ref="A22:G22"/>
    <mergeCell ref="A23:G23"/>
    <mergeCell ref="A24:G24"/>
    <mergeCell ref="A25:G25"/>
    <mergeCell ref="A29:G29"/>
    <mergeCell ref="A30:G30"/>
    <mergeCell ref="A31:G31"/>
    <mergeCell ref="A32:G32"/>
    <mergeCell ref="A33:F33"/>
  </mergeCells>
  <phoneticPr fontId="60" type="noConversion"/>
  <printOptions horizontalCentered="1"/>
  <pageMargins left="0.70866141732283472" right="0.70866141732283472" top="0.74803149606299213" bottom="0.74803149606299213" header="0.31496062992125984" footer="0.31496062992125984"/>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3"/>
  <sheetViews>
    <sheetView zoomScaleNormal="100" workbookViewId="0">
      <selection activeCell="A9" sqref="A9:G12"/>
    </sheetView>
  </sheetViews>
  <sheetFormatPr defaultColWidth="9" defaultRowHeight="13.5"/>
  <cols>
    <col min="1" max="2" width="13.625" customWidth="1"/>
    <col min="3" max="4" width="10.625" customWidth="1"/>
    <col min="5" max="6" width="13.625" customWidth="1"/>
    <col min="7" max="7" width="10.625" customWidth="1"/>
  </cols>
  <sheetData>
    <row r="1" spans="1:7" ht="30" customHeight="1">
      <c r="A1" s="232" t="s">
        <v>105</v>
      </c>
      <c r="B1" s="232"/>
      <c r="C1" s="232"/>
      <c r="D1" s="232"/>
      <c r="E1" s="232"/>
      <c r="F1" s="232"/>
      <c r="G1" s="232"/>
    </row>
    <row r="2" spans="1:7" ht="30" customHeight="1" thickBot="1">
      <c r="A2" s="70" t="s">
        <v>20</v>
      </c>
      <c r="B2" s="245" t="s">
        <v>213</v>
      </c>
      <c r="C2" s="245"/>
      <c r="D2" s="245"/>
      <c r="E2" s="138"/>
      <c r="F2" s="246" t="s">
        <v>218</v>
      </c>
      <c r="G2" s="246"/>
    </row>
    <row r="3" spans="1:7" ht="21" customHeight="1" thickBot="1">
      <c r="A3" s="60" t="s">
        <v>21</v>
      </c>
      <c r="B3" s="60" t="s">
        <v>22</v>
      </c>
      <c r="C3" s="60" t="s">
        <v>23</v>
      </c>
      <c r="D3" s="60" t="s">
        <v>24</v>
      </c>
      <c r="E3" s="74" t="s">
        <v>12</v>
      </c>
      <c r="F3" s="74" t="s">
        <v>122</v>
      </c>
      <c r="G3" s="60" t="s">
        <v>25</v>
      </c>
    </row>
    <row r="4" spans="1:7" ht="21" customHeight="1" thickBot="1">
      <c r="A4" s="61" t="s">
        <v>225</v>
      </c>
      <c r="B4" s="62" t="s">
        <v>226</v>
      </c>
      <c r="C4" s="142">
        <v>39264</v>
      </c>
      <c r="D4" s="62" t="s">
        <v>227</v>
      </c>
      <c r="E4" s="76">
        <v>229600</v>
      </c>
      <c r="F4" s="76">
        <v>0</v>
      </c>
      <c r="G4" s="62" t="s">
        <v>228</v>
      </c>
    </row>
    <row r="5" spans="1:7" ht="18.75" customHeight="1">
      <c r="A5" s="247" t="s">
        <v>32</v>
      </c>
      <c r="B5" s="248"/>
      <c r="C5" s="248"/>
      <c r="D5" s="248"/>
      <c r="E5" s="137"/>
      <c r="F5" s="37"/>
      <c r="G5" s="38"/>
    </row>
    <row r="6" spans="1:7" ht="20.25" customHeight="1" thickBot="1">
      <c r="A6" s="143" t="s">
        <v>224</v>
      </c>
      <c r="B6" s="69" t="s">
        <v>223</v>
      </c>
      <c r="C6" s="68"/>
      <c r="D6" s="68"/>
      <c r="E6" s="68"/>
      <c r="F6" s="39"/>
      <c r="G6" s="40"/>
    </row>
    <row r="7" spans="1:7" ht="72" customHeight="1" thickBot="1">
      <c r="A7" s="249" t="s">
        <v>949</v>
      </c>
      <c r="B7" s="249"/>
      <c r="C7" s="249"/>
      <c r="D7" s="249"/>
      <c r="E7" s="249"/>
      <c r="F7" s="249"/>
      <c r="G7" s="249"/>
    </row>
    <row r="8" spans="1:7" ht="18.75" customHeight="1">
      <c r="A8" s="175" t="s">
        <v>40</v>
      </c>
      <c r="B8" s="213"/>
      <c r="C8" s="213"/>
      <c r="D8" s="213"/>
      <c r="E8" s="213"/>
      <c r="F8" s="213"/>
      <c r="G8" s="177"/>
    </row>
    <row r="9" spans="1:7" ht="15.75" customHeight="1">
      <c r="A9" s="309" t="s">
        <v>948</v>
      </c>
      <c r="B9" s="289"/>
      <c r="C9" s="289"/>
      <c r="D9" s="289"/>
      <c r="E9" s="289"/>
      <c r="F9" s="289"/>
      <c r="G9" s="290"/>
    </row>
    <row r="10" spans="1:7" ht="15" customHeight="1">
      <c r="A10" s="288"/>
      <c r="B10" s="289"/>
      <c r="C10" s="289"/>
      <c r="D10" s="289"/>
      <c r="E10" s="289"/>
      <c r="F10" s="289"/>
      <c r="G10" s="290"/>
    </row>
    <row r="11" spans="1:7" ht="15.75" hidden="1" customHeight="1">
      <c r="A11" s="288"/>
      <c r="B11" s="289"/>
      <c r="C11" s="289"/>
      <c r="D11" s="289"/>
      <c r="E11" s="289"/>
      <c r="F11" s="289"/>
      <c r="G11" s="290"/>
    </row>
    <row r="12" spans="1:7" ht="14.25" customHeight="1">
      <c r="A12" s="288"/>
      <c r="B12" s="289"/>
      <c r="C12" s="289"/>
      <c r="D12" s="289"/>
      <c r="E12" s="289"/>
      <c r="F12" s="289"/>
      <c r="G12" s="290"/>
    </row>
    <row r="13" spans="1:7" ht="18.75">
      <c r="A13" s="175" t="s">
        <v>26</v>
      </c>
      <c r="B13" s="213"/>
      <c r="C13" s="213"/>
      <c r="D13" s="213"/>
      <c r="E13" s="213"/>
      <c r="F13" s="213"/>
      <c r="G13" s="177"/>
    </row>
    <row r="14" spans="1:7" ht="19.5" thickBot="1">
      <c r="A14" s="193" t="s">
        <v>27</v>
      </c>
      <c r="B14" s="194"/>
      <c r="C14" s="194"/>
      <c r="D14" s="194"/>
      <c r="E14" s="194"/>
      <c r="F14" s="194"/>
      <c r="G14" s="195"/>
    </row>
    <row r="15" spans="1:7" ht="18.75" customHeight="1">
      <c r="A15" s="175" t="s">
        <v>35</v>
      </c>
      <c r="B15" s="213"/>
      <c r="C15" s="213"/>
      <c r="D15" s="213"/>
      <c r="E15" s="213"/>
      <c r="F15" s="213"/>
      <c r="G15" s="177"/>
    </row>
    <row r="16" spans="1:7" ht="18.75">
      <c r="A16" s="214" t="s">
        <v>156</v>
      </c>
      <c r="B16" s="215"/>
      <c r="C16" s="215"/>
      <c r="D16" s="215"/>
      <c r="E16" s="215"/>
      <c r="F16" s="215"/>
      <c r="G16" s="216"/>
    </row>
    <row r="17" spans="1:7" ht="18.75">
      <c r="A17" s="214"/>
      <c r="B17" s="215"/>
      <c r="C17" s="215"/>
      <c r="D17" s="215"/>
      <c r="E17" s="215"/>
      <c r="F17" s="215"/>
      <c r="G17" s="216"/>
    </row>
    <row r="18" spans="1:7" ht="18.75">
      <c r="A18" s="239" t="s">
        <v>119</v>
      </c>
      <c r="B18" s="240"/>
      <c r="C18" s="240"/>
      <c r="D18" s="240"/>
      <c r="E18" s="240"/>
      <c r="F18" s="240"/>
      <c r="G18" s="241"/>
    </row>
    <row r="19" spans="1:7" ht="19.5" thickBot="1">
      <c r="A19" s="193" t="s">
        <v>27</v>
      </c>
      <c r="B19" s="194"/>
      <c r="C19" s="194"/>
      <c r="D19" s="194"/>
      <c r="E19" s="194"/>
      <c r="F19" s="194"/>
      <c r="G19" s="195"/>
    </row>
    <row r="20" spans="1:7" ht="20.25" customHeight="1">
      <c r="A20" s="175" t="s">
        <v>188</v>
      </c>
      <c r="B20" s="213"/>
      <c r="C20" s="213"/>
      <c r="D20" s="213"/>
      <c r="E20" s="213"/>
      <c r="F20" s="213"/>
      <c r="G20" s="177"/>
    </row>
    <row r="21" spans="1:7" ht="18.75">
      <c r="A21" s="214"/>
      <c r="B21" s="215"/>
      <c r="C21" s="215"/>
      <c r="D21" s="215"/>
      <c r="E21" s="215"/>
      <c r="F21" s="215"/>
      <c r="G21" s="216"/>
    </row>
    <row r="22" spans="1:7" ht="18.75">
      <c r="A22" s="214"/>
      <c r="B22" s="215"/>
      <c r="C22" s="215"/>
      <c r="D22" s="215"/>
      <c r="E22" s="215"/>
      <c r="F22" s="215"/>
      <c r="G22" s="216"/>
    </row>
    <row r="23" spans="1:7" ht="18.75">
      <c r="A23" s="239" t="s">
        <v>189</v>
      </c>
      <c r="B23" s="240"/>
      <c r="C23" s="240"/>
      <c r="D23" s="240"/>
      <c r="E23" s="240"/>
      <c r="F23" s="240"/>
      <c r="G23" s="241"/>
    </row>
    <row r="24" spans="1:7" ht="19.5" thickBot="1">
      <c r="A24" s="193" t="s">
        <v>27</v>
      </c>
      <c r="B24" s="194"/>
      <c r="C24" s="194"/>
      <c r="D24" s="194"/>
      <c r="E24" s="194"/>
      <c r="F24" s="194"/>
      <c r="G24" s="195"/>
    </row>
    <row r="25" spans="1:7" ht="18.75" customHeight="1">
      <c r="A25" s="175" t="s">
        <v>28</v>
      </c>
      <c r="B25" s="213"/>
      <c r="C25" s="213"/>
      <c r="D25" s="213"/>
      <c r="E25" s="213"/>
      <c r="F25" s="213"/>
      <c r="G25" s="177"/>
    </row>
    <row r="26" spans="1:7" ht="18.75">
      <c r="A26" s="134"/>
      <c r="B26" s="136"/>
      <c r="C26" s="136"/>
      <c r="D26" s="136"/>
      <c r="E26" s="136"/>
      <c r="F26" s="136"/>
      <c r="G26" s="135"/>
    </row>
    <row r="27" spans="1:7" ht="18.75">
      <c r="A27" s="134"/>
      <c r="B27" s="136"/>
      <c r="C27" s="136"/>
      <c r="D27" s="136"/>
      <c r="E27" s="136"/>
      <c r="F27" s="136"/>
      <c r="G27" s="135"/>
    </row>
    <row r="28" spans="1:7" ht="18.75">
      <c r="A28" s="214"/>
      <c r="B28" s="215"/>
      <c r="C28" s="215"/>
      <c r="D28" s="215"/>
      <c r="E28" s="215"/>
      <c r="F28" s="215"/>
      <c r="G28" s="216"/>
    </row>
    <row r="29" spans="1:7" ht="18.75">
      <c r="A29" s="236" t="s">
        <v>113</v>
      </c>
      <c r="B29" s="237"/>
      <c r="C29" s="237"/>
      <c r="D29" s="237"/>
      <c r="E29" s="237"/>
      <c r="F29" s="237"/>
      <c r="G29" s="238"/>
    </row>
    <row r="30" spans="1:7" ht="19.5" thickBot="1">
      <c r="A30" s="193" t="s">
        <v>27</v>
      </c>
      <c r="B30" s="194"/>
      <c r="C30" s="194"/>
      <c r="D30" s="194"/>
      <c r="E30" s="194"/>
      <c r="F30" s="194"/>
      <c r="G30" s="195"/>
    </row>
    <row r="31" spans="1:7">
      <c r="A31" s="212" t="s">
        <v>41</v>
      </c>
      <c r="B31" s="212"/>
      <c r="C31" s="212"/>
      <c r="D31" s="212"/>
      <c r="E31" s="212"/>
      <c r="F31" s="212"/>
      <c r="G31" s="212"/>
    </row>
    <row r="32" spans="1:7">
      <c r="A32" s="212" t="s">
        <v>106</v>
      </c>
      <c r="B32" s="212"/>
      <c r="C32" s="212"/>
      <c r="D32" s="212"/>
      <c r="E32" s="212"/>
      <c r="F32" s="212"/>
      <c r="G32" s="212"/>
    </row>
    <row r="33" spans="1:6" ht="15.95" customHeight="1">
      <c r="A33" s="212" t="s">
        <v>30</v>
      </c>
      <c r="B33" s="212"/>
      <c r="C33" s="212"/>
      <c r="D33" s="212"/>
      <c r="E33" s="212"/>
      <c r="F33" s="212"/>
    </row>
  </sheetData>
  <mergeCells count="26">
    <mergeCell ref="A14:G14"/>
    <mergeCell ref="A1:G1"/>
    <mergeCell ref="B2:D2"/>
    <mergeCell ref="F2:G2"/>
    <mergeCell ref="A5:D5"/>
    <mergeCell ref="A7:G7"/>
    <mergeCell ref="A8:G8"/>
    <mergeCell ref="A9:G12"/>
    <mergeCell ref="A13:G13"/>
    <mergeCell ref="A28:G28"/>
    <mergeCell ref="A15:G15"/>
    <mergeCell ref="A16:G16"/>
    <mergeCell ref="A17:G17"/>
    <mergeCell ref="A18:G18"/>
    <mergeCell ref="A19:G19"/>
    <mergeCell ref="A20:G20"/>
    <mergeCell ref="A21:G21"/>
    <mergeCell ref="A22:G22"/>
    <mergeCell ref="A23:G23"/>
    <mergeCell ref="A24:G24"/>
    <mergeCell ref="A25:G25"/>
    <mergeCell ref="A29:G29"/>
    <mergeCell ref="A30:G30"/>
    <mergeCell ref="A31:G31"/>
    <mergeCell ref="A32:G32"/>
    <mergeCell ref="A33:F33"/>
  </mergeCells>
  <phoneticPr fontId="61" type="noConversion"/>
  <printOptions horizontalCentered="1"/>
  <pageMargins left="0.70866141732283472" right="0.70866141732283472" top="0.74803149606299213" bottom="0.74803149606299213" header="0.31496062992125984" footer="0.31496062992125984"/>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33"/>
  <sheetViews>
    <sheetView zoomScaleNormal="100" workbookViewId="0">
      <selection activeCell="J11" sqref="J11"/>
    </sheetView>
  </sheetViews>
  <sheetFormatPr defaultColWidth="9" defaultRowHeight="13.5"/>
  <cols>
    <col min="1" max="2" width="13.625" customWidth="1"/>
    <col min="3" max="4" width="10.625" customWidth="1"/>
    <col min="5" max="6" width="13.625" customWidth="1"/>
    <col min="7" max="7" width="10.625" customWidth="1"/>
  </cols>
  <sheetData>
    <row r="1" spans="1:7" ht="30" customHeight="1">
      <c r="A1" s="232" t="s">
        <v>105</v>
      </c>
      <c r="B1" s="232"/>
      <c r="C1" s="232"/>
      <c r="D1" s="232"/>
      <c r="E1" s="232"/>
      <c r="F1" s="232"/>
      <c r="G1" s="232"/>
    </row>
    <row r="2" spans="1:7" ht="30" customHeight="1" thickBot="1">
      <c r="A2" s="70" t="s">
        <v>20</v>
      </c>
      <c r="B2" s="245" t="s">
        <v>213</v>
      </c>
      <c r="C2" s="245"/>
      <c r="D2" s="245"/>
      <c r="E2" s="138"/>
      <c r="F2" s="246" t="s">
        <v>218</v>
      </c>
      <c r="G2" s="246"/>
    </row>
    <row r="3" spans="1:7" ht="21" customHeight="1" thickBot="1">
      <c r="A3" s="60" t="s">
        <v>21</v>
      </c>
      <c r="B3" s="60" t="s">
        <v>22</v>
      </c>
      <c r="C3" s="60" t="s">
        <v>23</v>
      </c>
      <c r="D3" s="60" t="s">
        <v>24</v>
      </c>
      <c r="E3" s="74" t="s">
        <v>12</v>
      </c>
      <c r="F3" s="74" t="s">
        <v>122</v>
      </c>
      <c r="G3" s="60" t="s">
        <v>25</v>
      </c>
    </row>
    <row r="4" spans="1:7" ht="21" customHeight="1" thickBot="1">
      <c r="A4" s="61" t="s">
        <v>229</v>
      </c>
      <c r="B4" s="62" t="s">
        <v>230</v>
      </c>
      <c r="C4" s="142">
        <v>38657</v>
      </c>
      <c r="D4" s="62" t="s">
        <v>231</v>
      </c>
      <c r="E4" s="76">
        <v>297500</v>
      </c>
      <c r="F4" s="76">
        <v>0</v>
      </c>
      <c r="G4" s="62" t="s">
        <v>232</v>
      </c>
    </row>
    <row r="5" spans="1:7" ht="18.75" customHeight="1">
      <c r="A5" s="247" t="s">
        <v>32</v>
      </c>
      <c r="B5" s="248"/>
      <c r="C5" s="248"/>
      <c r="D5" s="248"/>
      <c r="E5" s="137"/>
      <c r="F5" s="37"/>
      <c r="G5" s="38"/>
    </row>
    <row r="6" spans="1:7" ht="20.25" customHeight="1" thickBot="1">
      <c r="A6" s="143" t="s">
        <v>224</v>
      </c>
      <c r="B6" s="69" t="s">
        <v>223</v>
      </c>
      <c r="C6" s="68"/>
      <c r="D6" s="68"/>
      <c r="E6" s="68"/>
      <c r="F6" s="39"/>
      <c r="G6" s="40"/>
    </row>
    <row r="7" spans="1:7" ht="72" customHeight="1" thickBot="1">
      <c r="A7" s="249" t="s">
        <v>950</v>
      </c>
      <c r="B7" s="249"/>
      <c r="C7" s="249"/>
      <c r="D7" s="249"/>
      <c r="E7" s="249"/>
      <c r="F7" s="249"/>
      <c r="G7" s="249"/>
    </row>
    <row r="8" spans="1:7" ht="18.75" customHeight="1">
      <c r="A8" s="175" t="s">
        <v>40</v>
      </c>
      <c r="B8" s="213"/>
      <c r="C8" s="213"/>
      <c r="D8" s="213"/>
      <c r="E8" s="213"/>
      <c r="F8" s="213"/>
      <c r="G8" s="177"/>
    </row>
    <row r="9" spans="1:7" ht="15.75" customHeight="1">
      <c r="A9" s="309" t="s">
        <v>953</v>
      </c>
      <c r="B9" s="289"/>
      <c r="C9" s="289"/>
      <c r="D9" s="289"/>
      <c r="E9" s="289"/>
      <c r="F9" s="289"/>
      <c r="G9" s="290"/>
    </row>
    <row r="10" spans="1:7" ht="15.75" customHeight="1">
      <c r="A10" s="288"/>
      <c r="B10" s="289"/>
      <c r="C10" s="289"/>
      <c r="D10" s="289"/>
      <c r="E10" s="289"/>
      <c r="F10" s="289"/>
      <c r="G10" s="290"/>
    </row>
    <row r="11" spans="1:7" ht="15.75" customHeight="1">
      <c r="A11" s="288"/>
      <c r="B11" s="289"/>
      <c r="C11" s="289"/>
      <c r="D11" s="289"/>
      <c r="E11" s="289"/>
      <c r="F11" s="289"/>
      <c r="G11" s="290"/>
    </row>
    <row r="12" spans="1:7" ht="15.75" customHeight="1">
      <c r="A12" s="288"/>
      <c r="B12" s="289"/>
      <c r="C12" s="289"/>
      <c r="D12" s="289"/>
      <c r="E12" s="289"/>
      <c r="F12" s="289"/>
      <c r="G12" s="290"/>
    </row>
    <row r="13" spans="1:7" ht="18.75">
      <c r="A13" s="175" t="s">
        <v>26</v>
      </c>
      <c r="B13" s="213"/>
      <c r="C13" s="213"/>
      <c r="D13" s="213"/>
      <c r="E13" s="213"/>
      <c r="F13" s="213"/>
      <c r="G13" s="177"/>
    </row>
    <row r="14" spans="1:7" ht="19.5" thickBot="1">
      <c r="A14" s="193" t="s">
        <v>27</v>
      </c>
      <c r="B14" s="194"/>
      <c r="C14" s="194"/>
      <c r="D14" s="194"/>
      <c r="E14" s="194"/>
      <c r="F14" s="194"/>
      <c r="G14" s="195"/>
    </row>
    <row r="15" spans="1:7" ht="18.75" customHeight="1">
      <c r="A15" s="175" t="s">
        <v>35</v>
      </c>
      <c r="B15" s="213"/>
      <c r="C15" s="213"/>
      <c r="D15" s="213"/>
      <c r="E15" s="213"/>
      <c r="F15" s="213"/>
      <c r="G15" s="177"/>
    </row>
    <row r="16" spans="1:7" ht="18.75">
      <c r="A16" s="214" t="s">
        <v>156</v>
      </c>
      <c r="B16" s="215"/>
      <c r="C16" s="215"/>
      <c r="D16" s="215"/>
      <c r="E16" s="215"/>
      <c r="F16" s="215"/>
      <c r="G16" s="216"/>
    </row>
    <row r="17" spans="1:7" ht="18.75">
      <c r="A17" s="214"/>
      <c r="B17" s="215"/>
      <c r="C17" s="215"/>
      <c r="D17" s="215"/>
      <c r="E17" s="215"/>
      <c r="F17" s="215"/>
      <c r="G17" s="216"/>
    </row>
    <row r="18" spans="1:7" ht="18.75">
      <c r="A18" s="239" t="s">
        <v>119</v>
      </c>
      <c r="B18" s="240"/>
      <c r="C18" s="240"/>
      <c r="D18" s="240"/>
      <c r="E18" s="240"/>
      <c r="F18" s="240"/>
      <c r="G18" s="241"/>
    </row>
    <row r="19" spans="1:7" ht="19.5" thickBot="1">
      <c r="A19" s="193" t="s">
        <v>27</v>
      </c>
      <c r="B19" s="194"/>
      <c r="C19" s="194"/>
      <c r="D19" s="194"/>
      <c r="E19" s="194"/>
      <c r="F19" s="194"/>
      <c r="G19" s="195"/>
    </row>
    <row r="20" spans="1:7" ht="20.25" customHeight="1">
      <c r="A20" s="175" t="s">
        <v>188</v>
      </c>
      <c r="B20" s="213"/>
      <c r="C20" s="213"/>
      <c r="D20" s="213"/>
      <c r="E20" s="213"/>
      <c r="F20" s="213"/>
      <c r="G20" s="177"/>
    </row>
    <row r="21" spans="1:7" ht="18.75">
      <c r="A21" s="214"/>
      <c r="B21" s="215"/>
      <c r="C21" s="215"/>
      <c r="D21" s="215"/>
      <c r="E21" s="215"/>
      <c r="F21" s="215"/>
      <c r="G21" s="216"/>
    </row>
    <row r="22" spans="1:7" ht="18.75">
      <c r="A22" s="214"/>
      <c r="B22" s="215"/>
      <c r="C22" s="215"/>
      <c r="D22" s="215"/>
      <c r="E22" s="215"/>
      <c r="F22" s="215"/>
      <c r="G22" s="216"/>
    </row>
    <row r="23" spans="1:7" ht="18.75">
      <c r="A23" s="239" t="s">
        <v>189</v>
      </c>
      <c r="B23" s="240"/>
      <c r="C23" s="240"/>
      <c r="D23" s="240"/>
      <c r="E23" s="240"/>
      <c r="F23" s="240"/>
      <c r="G23" s="241"/>
    </row>
    <row r="24" spans="1:7" ht="19.5" thickBot="1">
      <c r="A24" s="193" t="s">
        <v>27</v>
      </c>
      <c r="B24" s="194"/>
      <c r="C24" s="194"/>
      <c r="D24" s="194"/>
      <c r="E24" s="194"/>
      <c r="F24" s="194"/>
      <c r="G24" s="195"/>
    </row>
    <row r="25" spans="1:7" ht="18.75" customHeight="1">
      <c r="A25" s="175" t="s">
        <v>28</v>
      </c>
      <c r="B25" s="213"/>
      <c r="C25" s="213"/>
      <c r="D25" s="213"/>
      <c r="E25" s="213"/>
      <c r="F25" s="213"/>
      <c r="G25" s="177"/>
    </row>
    <row r="26" spans="1:7" ht="18.75">
      <c r="A26" s="134"/>
      <c r="B26" s="136"/>
      <c r="C26" s="136"/>
      <c r="D26" s="136"/>
      <c r="E26" s="136"/>
      <c r="F26" s="136"/>
      <c r="G26" s="135"/>
    </row>
    <row r="27" spans="1:7" ht="18.75">
      <c r="A27" s="134"/>
      <c r="B27" s="136"/>
      <c r="C27" s="136"/>
      <c r="D27" s="136"/>
      <c r="E27" s="136"/>
      <c r="F27" s="136"/>
      <c r="G27" s="135"/>
    </row>
    <row r="28" spans="1:7" ht="18.75">
      <c r="A28" s="214"/>
      <c r="B28" s="215"/>
      <c r="C28" s="215"/>
      <c r="D28" s="215"/>
      <c r="E28" s="215"/>
      <c r="F28" s="215"/>
      <c r="G28" s="216"/>
    </row>
    <row r="29" spans="1:7" ht="18.75">
      <c r="A29" s="236" t="s">
        <v>113</v>
      </c>
      <c r="B29" s="237"/>
      <c r="C29" s="237"/>
      <c r="D29" s="237"/>
      <c r="E29" s="237"/>
      <c r="F29" s="237"/>
      <c r="G29" s="238"/>
    </row>
    <row r="30" spans="1:7" ht="19.5" thickBot="1">
      <c r="A30" s="193" t="s">
        <v>27</v>
      </c>
      <c r="B30" s="194"/>
      <c r="C30" s="194"/>
      <c r="D30" s="194"/>
      <c r="E30" s="194"/>
      <c r="F30" s="194"/>
      <c r="G30" s="195"/>
    </row>
    <row r="31" spans="1:7">
      <c r="A31" s="212" t="s">
        <v>41</v>
      </c>
      <c r="B31" s="212"/>
      <c r="C31" s="212"/>
      <c r="D31" s="212"/>
      <c r="E31" s="212"/>
      <c r="F31" s="212"/>
      <c r="G31" s="212"/>
    </row>
    <row r="32" spans="1:7">
      <c r="A32" s="212" t="s">
        <v>106</v>
      </c>
      <c r="B32" s="212"/>
      <c r="C32" s="212"/>
      <c r="D32" s="212"/>
      <c r="E32" s="212"/>
      <c r="F32" s="212"/>
      <c r="G32" s="212"/>
    </row>
    <row r="33" spans="1:6" ht="15.95" customHeight="1">
      <c r="A33" s="212" t="s">
        <v>30</v>
      </c>
      <c r="B33" s="212"/>
      <c r="C33" s="212"/>
      <c r="D33" s="212"/>
      <c r="E33" s="212"/>
      <c r="F33" s="212"/>
    </row>
  </sheetData>
  <mergeCells count="26">
    <mergeCell ref="A14:G14"/>
    <mergeCell ref="A1:G1"/>
    <mergeCell ref="B2:D2"/>
    <mergeCell ref="F2:G2"/>
    <mergeCell ref="A5:D5"/>
    <mergeCell ref="A7:G7"/>
    <mergeCell ref="A8:G8"/>
    <mergeCell ref="A9:G12"/>
    <mergeCell ref="A13:G13"/>
    <mergeCell ref="A28:G28"/>
    <mergeCell ref="A15:G15"/>
    <mergeCell ref="A16:G16"/>
    <mergeCell ref="A17:G17"/>
    <mergeCell ref="A18:G18"/>
    <mergeCell ref="A19:G19"/>
    <mergeCell ref="A20:G20"/>
    <mergeCell ref="A21:G21"/>
    <mergeCell ref="A22:G22"/>
    <mergeCell ref="A23:G23"/>
    <mergeCell ref="A24:G24"/>
    <mergeCell ref="A25:G25"/>
    <mergeCell ref="A29:G29"/>
    <mergeCell ref="A30:G30"/>
    <mergeCell ref="A31:G31"/>
    <mergeCell ref="A32:G32"/>
    <mergeCell ref="A33:F33"/>
  </mergeCells>
  <phoneticPr fontId="61" type="noConversion"/>
  <printOptions horizontalCentered="1"/>
  <pageMargins left="0.70866141732283472" right="0.70866141732283472" top="0.74803149606299213" bottom="0.74803149606299213" header="0.31496062992125984" footer="0.31496062992125984"/>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17</vt:i4>
      </vt:variant>
      <vt:variant>
        <vt:lpstr>命名范围</vt:lpstr>
      </vt:variant>
      <vt:variant>
        <vt:i4>1</vt:i4>
      </vt:variant>
    </vt:vector>
  </HeadingPairs>
  <TitlesOfParts>
    <vt:vector size="18" baseType="lpstr">
      <vt:lpstr>1-封面</vt:lpstr>
      <vt:lpstr>2-目录</vt:lpstr>
      <vt:lpstr>附表01-统计表</vt:lpstr>
      <vt:lpstr>附表01-统计表 (盘实)</vt:lpstr>
      <vt:lpstr>附表02-内部审批表</vt:lpstr>
      <vt:lpstr>附表03-1-1处置申请表（设备＜20万）</vt:lpstr>
      <vt:lpstr>附表03-1-3处置表20万元≤单价＜50万元(0)</vt:lpstr>
      <vt:lpstr>附表03-1-3处置表20万元≤单价＜50万元(1)</vt:lpstr>
      <vt:lpstr>附表03-1-3处置表20万元≤单价＜50万元(2)</vt:lpstr>
      <vt:lpstr>附表03-1-3处置表20万元≤单价＜50万元(3)</vt:lpstr>
      <vt:lpstr>附表03-1-3处置表单价≥50万元(0)</vt:lpstr>
      <vt:lpstr>附表03-4家具</vt:lpstr>
      <vt:lpstr>附表03-6低值资产</vt:lpstr>
      <vt:lpstr>附表03-7附件-固定资产明细</vt:lpstr>
      <vt:lpstr>附件03-9附件-低值耐用资产明细</vt:lpstr>
      <vt:lpstr>附表03-14附件-专家</vt:lpstr>
      <vt:lpstr>表1填写示例</vt:lpstr>
      <vt:lpstr>表1填写示例!Print_Titles</vt:lpstr>
    </vt:vector>
  </TitlesOfParts>
  <Company>JSJYT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xxzx</dc:creator>
  <cp:lastModifiedBy>Administrator</cp:lastModifiedBy>
  <cp:lastPrinted>2026-05-29T06:43:02Z</cp:lastPrinted>
  <dcterms:created xsi:type="dcterms:W3CDTF">2017-06-05T03:49:00Z</dcterms:created>
  <dcterms:modified xsi:type="dcterms:W3CDTF">2026-05-29T06:52:18Z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2052-11.1.0.8612</vt:lpwstr>
  </property>
</Properties>
</file>