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7"/>
  <workbookPr/>
  <mc:AlternateContent xmlns:mc="http://schemas.openxmlformats.org/markup-compatibility/2006">
    <mc:Choice Requires="x15">
      <x15ac:absPath xmlns:x15ac="http://schemas.microsoft.com/office/spreadsheetml/2010/11/ac" url="C:\Users\86139\Desktop\"/>
    </mc:Choice>
  </mc:AlternateContent>
  <xr:revisionPtr revIDLastSave="0" documentId="13_ncr:1_{98CB71DD-5783-4712-87B1-8C4EBB7BA870}" xr6:coauthVersionLast="36" xr6:coauthVersionMax="36" xr10:uidLastSave="{00000000-0000-0000-0000-000000000000}"/>
  <bookViews>
    <workbookView xWindow="0" yWindow="60" windowWidth="15480" windowHeight="11640" tabRatio="867" activeTab="3" xr2:uid="{00000000-000D-0000-FFFF-FFFF00000000}"/>
  </bookViews>
  <sheets>
    <sheet name="附表01-统计表" sheetId="11" r:id="rId1"/>
    <sheet name="附表02-内部审批表" sheetId="23" r:id="rId2"/>
    <sheet name="附表03-1-1处置申请表（设备＜20万）" sheetId="14" r:id="rId3"/>
    <sheet name="附表03-4家具" sheetId="29" r:id="rId4"/>
    <sheet name="附表03-5附件-明细" sheetId="21" r:id="rId5"/>
    <sheet name="附表03-6附件-专家" sheetId="22" r:id="rId6"/>
    <sheet name="表1填写示例" sheetId="9" state="hidden" r:id="rId7"/>
  </sheets>
  <definedNames>
    <definedName name="_xlnm.Print_Titles" localSheetId="6">表1填写示例!$5:$5</definedName>
  </definedNames>
  <calcPr calcId="191029"/>
</workbook>
</file>

<file path=xl/calcChain.xml><?xml version="1.0" encoding="utf-8"?>
<calcChain xmlns="http://schemas.openxmlformats.org/spreadsheetml/2006/main">
  <c r="F69" i="21" l="1"/>
  <c r="E69" i="21"/>
  <c r="D6" i="23"/>
  <c r="D7" i="23"/>
  <c r="D8" i="23"/>
  <c r="D9" i="23"/>
  <c r="D10" i="23"/>
  <c r="C6" i="23"/>
  <c r="C7" i="23"/>
  <c r="C8" i="23"/>
  <c r="C9" i="23"/>
  <c r="C10" i="23"/>
  <c r="D5" i="23"/>
  <c r="D11" i="23" s="1"/>
  <c r="C5" i="23"/>
  <c r="C14" i="11"/>
  <c r="D14" i="11"/>
  <c r="E14" i="11"/>
  <c r="H14" i="11"/>
  <c r="I14" i="11"/>
  <c r="J14" i="11"/>
  <c r="K14" i="11"/>
  <c r="B14" i="11"/>
  <c r="G9" i="11"/>
  <c r="G10" i="11"/>
  <c r="G11" i="11"/>
  <c r="G12" i="11"/>
  <c r="G13" i="11"/>
  <c r="F9" i="11"/>
  <c r="F10" i="11"/>
  <c r="F11" i="11"/>
  <c r="F12" i="11"/>
  <c r="F13" i="11"/>
  <c r="G8" i="11"/>
  <c r="G14" i="11" s="1"/>
  <c r="F8" i="11"/>
  <c r="E18" i="9"/>
  <c r="E14" i="9"/>
  <c r="C11" i="23" l="1"/>
  <c r="F14" i="11"/>
</calcChain>
</file>

<file path=xl/sharedStrings.xml><?xml version="1.0" encoding="utf-8"?>
<sst xmlns="http://schemas.openxmlformats.org/spreadsheetml/2006/main" count="732" uniqueCount="344">
  <si>
    <t>填报日期：</t>
  </si>
  <si>
    <t>单位代码：</t>
  </si>
  <si>
    <t>大类名称</t>
  </si>
  <si>
    <t>盘实</t>
  </si>
  <si>
    <t>在用</t>
  </si>
  <si>
    <t>资产数量（台、套）</t>
  </si>
  <si>
    <t>原值（元）</t>
  </si>
  <si>
    <t>房屋及构筑物</t>
  </si>
  <si>
    <t>通用设备</t>
  </si>
  <si>
    <t>专用设备</t>
  </si>
  <si>
    <t>文物、陈列品</t>
  </si>
  <si>
    <t>图书、档案</t>
  </si>
  <si>
    <t>家具、用具、装具</t>
  </si>
  <si>
    <t>合计</t>
  </si>
  <si>
    <t>江苏省行政事业单位</t>
  </si>
  <si>
    <t>国有资产处置内部审批表</t>
  </si>
  <si>
    <t>处置原因及处置方式</t>
  </si>
  <si>
    <t>申请情况</t>
  </si>
  <si>
    <t>1土地、房屋及构筑物</t>
  </si>
  <si>
    <t>2通用设备</t>
  </si>
  <si>
    <t>3专用设备</t>
  </si>
  <si>
    <t>4文物、陈列品</t>
  </si>
  <si>
    <t>5图书、档案</t>
  </si>
  <si>
    <t>6家具、用具、装具及动植物</t>
  </si>
  <si>
    <t>批准情况</t>
  </si>
  <si>
    <t>申请部门意见：</t>
  </si>
  <si>
    <t>资产部门意见：</t>
  </si>
  <si>
    <t>申请单位（盖章）：</t>
  </si>
  <si>
    <t>部门负责人：</t>
  </si>
  <si>
    <t>资产部门负责人：</t>
  </si>
  <si>
    <t>经办人：</t>
  </si>
  <si>
    <t xml:space="preserve">           年  月  日  </t>
  </si>
  <si>
    <t xml:space="preserve">                  年  月  日</t>
  </si>
  <si>
    <t>技术部门鉴定意见：见处置申请表</t>
  </si>
  <si>
    <t>单位领导意见：</t>
  </si>
  <si>
    <t>技术鉴定人员：</t>
  </si>
  <si>
    <r>
      <rPr>
        <sz val="14"/>
        <color indexed="8"/>
        <rFont val="宋体"/>
        <family val="3"/>
        <charset val="134"/>
      </rPr>
      <t>签名</t>
    </r>
    <r>
      <rPr>
        <sz val="14"/>
        <color indexed="8"/>
        <rFont val="Times New Roman"/>
        <family val="1"/>
      </rPr>
      <t xml:space="preserve">:   </t>
    </r>
  </si>
  <si>
    <t xml:space="preserve">申请单位：                       </t>
  </si>
  <si>
    <t>资产编号</t>
  </si>
  <si>
    <t>资产名称</t>
  </si>
  <si>
    <t>购置日期</t>
  </si>
  <si>
    <t>保管人</t>
  </si>
  <si>
    <t>专家组成员签字：</t>
  </si>
  <si>
    <t>日期：    年   月   日</t>
  </si>
  <si>
    <t>国有资产管理处（盖章）审核意见：</t>
  </si>
  <si>
    <t>3、专家组成员名单见附件。</t>
  </si>
  <si>
    <t>资产类别</t>
  </si>
  <si>
    <t>处置方式（报损须附相关材料）：</t>
  </si>
  <si>
    <t>拟处置原因：</t>
  </si>
  <si>
    <t>专家组鉴定意见（资产使用单位组织鉴定）：</t>
  </si>
  <si>
    <t>资产使用单位（盖章）审核意见：</t>
  </si>
  <si>
    <t>资产管理员（签字）：          单位负责人（签字）：</t>
  </si>
  <si>
    <t xml:space="preserve"> </t>
  </si>
  <si>
    <t>说明：1、申请表一式两份，一份交国资处，一份留资产使用单位存档。</t>
  </si>
  <si>
    <t>2、拟处置资产明细见附件。</t>
  </si>
  <si>
    <t>苏州大学家具、用具、装具处置申请表</t>
  </si>
  <si>
    <t>型号</t>
  </si>
  <si>
    <t>规格</t>
  </si>
  <si>
    <t>——</t>
  </si>
  <si>
    <t>专家姓名</t>
  </si>
  <si>
    <t>所在单位及职务</t>
  </si>
  <si>
    <t>职称</t>
  </si>
  <si>
    <t>联系电话</t>
  </si>
  <si>
    <t>备注</t>
  </si>
  <si>
    <t>【填写示例】</t>
  </si>
  <si>
    <t>省属高校对外投资情况统计表</t>
  </si>
  <si>
    <t>高校名称：</t>
  </si>
  <si>
    <t>金额单位：万元</t>
  </si>
  <si>
    <t>序号</t>
  </si>
  <si>
    <t>资产数量/面积</t>
  </si>
  <si>
    <t>投资金额</t>
  </si>
  <si>
    <t>收益率或股权占比</t>
  </si>
  <si>
    <t>投资起始日</t>
  </si>
  <si>
    <t>期限</t>
  </si>
  <si>
    <t>审批同意单位</t>
  </si>
  <si>
    <t>批准文号</t>
  </si>
  <si>
    <t>批准日期</t>
  </si>
  <si>
    <t>（三）对外投资合计数</t>
  </si>
  <si>
    <t>**笔</t>
  </si>
  <si>
    <t>1.短期投资小计</t>
  </si>
  <si>
    <t>平均收益率</t>
  </si>
  <si>
    <t>【示例】</t>
  </si>
  <si>
    <t>现金</t>
  </si>
  <si>
    <t>1笔</t>
  </si>
  <si>
    <t>6月</t>
  </si>
  <si>
    <t>校务会</t>
  </si>
  <si>
    <t>****</t>
  </si>
  <si>
    <t>…</t>
  </si>
  <si>
    <t>2.长期债券投资小计</t>
  </si>
  <si>
    <t>2年</t>
  </si>
  <si>
    <t>3.长期股权投资小计</t>
  </si>
  <si>
    <t>示例1：投资***独立学院</t>
  </si>
  <si>
    <t>3件</t>
  </si>
  <si>
    <t>20年</t>
  </si>
  <si>
    <t>省****</t>
  </si>
  <si>
    <r>
      <rPr>
        <sz val="10"/>
        <color indexed="8"/>
        <rFont val="宋体"/>
        <family val="3"/>
        <charset val="134"/>
      </rPr>
      <t>苏**</t>
    </r>
    <r>
      <rPr>
        <sz val="10"/>
        <color indexed="8"/>
        <rFont val="宋体"/>
        <family val="3"/>
        <charset val="134"/>
      </rPr>
      <t>〔2009〕**号</t>
    </r>
  </si>
  <si>
    <t>0011195</t>
  </si>
  <si>
    <t>***土地</t>
  </si>
  <si>
    <t>1宗，120亩</t>
  </si>
  <si>
    <t>0013584</t>
  </si>
  <si>
    <t>***房产</t>
  </si>
  <si>
    <t>8幢，14000平米</t>
  </si>
  <si>
    <t>示例2：投资****公司</t>
  </si>
  <si>
    <t>5件</t>
  </si>
  <si>
    <t>长期</t>
  </si>
  <si>
    <r>
      <rPr>
        <sz val="10"/>
        <color indexed="8"/>
        <rFont val="宋体"/>
        <family val="3"/>
        <charset val="134"/>
      </rPr>
      <t>苏**</t>
    </r>
    <r>
      <rPr>
        <sz val="10"/>
        <color indexed="8"/>
        <rFont val="宋体"/>
        <family val="3"/>
        <charset val="134"/>
      </rPr>
      <t>〔1994〕**号</t>
    </r>
  </si>
  <si>
    <t>X201450</t>
  </si>
  <si>
    <t>***设备</t>
  </si>
  <si>
    <t>1件</t>
  </si>
  <si>
    <t>Y221454</t>
  </si>
  <si>
    <t>1幢，2500平米</t>
  </si>
  <si>
    <t>0012470</t>
  </si>
  <si>
    <t>1宗，300平米</t>
  </si>
  <si>
    <t>3345121</t>
  </si>
  <si>
    <t>***知识产权</t>
  </si>
  <si>
    <r>
      <rPr>
        <sz val="10"/>
        <color indexed="8"/>
        <rFont val="宋体"/>
        <family val="3"/>
        <charset val="134"/>
      </rPr>
      <t>校**</t>
    </r>
    <r>
      <rPr>
        <sz val="10"/>
        <color indexed="8"/>
        <rFont val="宋体"/>
        <family val="3"/>
        <charset val="134"/>
      </rPr>
      <t>〔2017〕**号</t>
    </r>
  </si>
  <si>
    <t>追加投资</t>
  </si>
  <si>
    <t>说明：1.本表按投资事项的先后顺序填写，长期投资中有资产和资金混合投资的，列为一笔投资（将资金和资产加总），其后逐行列出资金和资产投资明细；
      2.“资产数量/面积”：以房屋出资的填写建筑面积，以土地出资的填写国有土地使用权面积，以货币资金对外投资的填写笔数，其他资产填写件数；
      3.“投资金额”：填写经法定程序确认的资产作价价值；
      4.“收益率或股权占比”：短期投资和长期债券投资填写年化收益率，长期股权投资填写股权比例；
      5.“期限”：单位为年（不足1年的填写月），无限期的填写“长期”；
      6.本表只填写高校用自有资产对外投资情况（含校内非独立法人的二级单位），不含高校出资设立的具有独立法人资格的企事业单位使用自有资产再投资行为。</t>
  </si>
  <si>
    <t>设备</t>
    <phoneticPr fontId="2" type="noConversion"/>
  </si>
  <si>
    <t>处置方式</t>
    <phoneticPr fontId="2" type="noConversion"/>
  </si>
  <si>
    <r>
      <t>资产使用单位（章）：</t>
    </r>
    <r>
      <rPr>
        <u/>
        <sz val="12"/>
        <color indexed="8"/>
        <rFont val="宋体"/>
        <family val="3"/>
        <charset val="134"/>
      </rPr>
      <t xml:space="preserve">                              </t>
    </r>
  </si>
  <si>
    <t>资产数量（台、套）</t>
    <phoneticPr fontId="2" type="noConversion"/>
  </si>
  <si>
    <t>单位名称（章）：</t>
    <phoneticPr fontId="2" type="noConversion"/>
  </si>
  <si>
    <r>
      <rPr>
        <sz val="14"/>
        <color indexed="8"/>
        <rFont val="Wingdings 2"/>
        <family val="1"/>
        <charset val="2"/>
      </rPr>
      <t>R</t>
    </r>
    <r>
      <rPr>
        <sz val="14"/>
        <color indexed="8"/>
        <rFont val="宋体"/>
        <family val="3"/>
        <charset val="134"/>
      </rPr>
      <t>报废</t>
    </r>
    <r>
      <rPr>
        <sz val="14"/>
        <color indexed="8"/>
        <rFont val="Times New Roman"/>
        <family val="1"/>
      </rPr>
      <t xml:space="preserve">       </t>
    </r>
    <r>
      <rPr>
        <sz val="14"/>
        <color indexed="8"/>
        <rFont val="宋体"/>
        <family val="3"/>
        <charset val="134"/>
      </rPr>
      <t>□报损</t>
    </r>
    <phoneticPr fontId="2" type="noConversion"/>
  </si>
  <si>
    <t>审核人（签字）：</t>
    <phoneticPr fontId="2" type="noConversion"/>
  </si>
  <si>
    <t>资产管理员（签字）：          单位负责人（签字）：</t>
    <phoneticPr fontId="2" type="noConversion"/>
  </si>
  <si>
    <r>
      <rPr>
        <sz val="14"/>
        <color indexed="8"/>
        <rFont val="Wingdings 2"/>
        <family val="1"/>
        <charset val="2"/>
      </rPr>
      <t>R</t>
    </r>
    <r>
      <rPr>
        <sz val="14"/>
        <color indexed="8"/>
        <rFont val="宋体"/>
        <family val="3"/>
        <charset val="134"/>
      </rPr>
      <t>报废</t>
    </r>
    <r>
      <rPr>
        <sz val="14"/>
        <color indexed="8"/>
        <rFont val="Times New Roman"/>
        <family val="1"/>
      </rPr>
      <t xml:space="preserve">       </t>
    </r>
    <r>
      <rPr>
        <sz val="14"/>
        <color indexed="8"/>
        <rFont val="宋体"/>
        <family val="3"/>
        <charset val="134"/>
      </rPr>
      <t>□报损</t>
    </r>
    <phoneticPr fontId="4" type="noConversion"/>
  </si>
  <si>
    <t>盘实小计</t>
    <phoneticPr fontId="2" type="noConversion"/>
  </si>
  <si>
    <t>盘亏</t>
    <phoneticPr fontId="2" type="noConversion"/>
  </si>
  <si>
    <t>盘盈</t>
    <phoneticPr fontId="2" type="noConversion"/>
  </si>
  <si>
    <t>报废</t>
    <phoneticPr fontId="2" type="noConversion"/>
  </si>
  <si>
    <t>编号：</t>
  </si>
  <si>
    <t>原值（元）</t>
    <phoneticPr fontId="2" type="noConversion"/>
  </si>
  <si>
    <t>资产数量（台、套）</t>
    <phoneticPr fontId="2" type="noConversion"/>
  </si>
  <si>
    <t>原值（元）</t>
    <phoneticPr fontId="4" type="noConversion"/>
  </si>
  <si>
    <t>原值（元）</t>
    <phoneticPr fontId="2" type="noConversion"/>
  </si>
  <si>
    <t>附件：申请处置资产明细</t>
    <phoneticPr fontId="2" type="noConversion"/>
  </si>
  <si>
    <t>附件:专家组成员名单</t>
    <phoneticPr fontId="2" type="noConversion"/>
  </si>
  <si>
    <t>苏州大学设备（单价＜20万元）处置申请表</t>
    <phoneticPr fontId="2" type="noConversion"/>
  </si>
  <si>
    <t>苏州大学固定资产处置统计表</t>
    <phoneticPr fontId="2" type="noConversion"/>
  </si>
  <si>
    <t>药学院</t>
  </si>
  <si>
    <t>单位名称：药学院</t>
    <phoneticPr fontId="2" type="noConversion"/>
  </si>
  <si>
    <t>2020年11月05日</t>
    <phoneticPr fontId="2" type="noConversion"/>
  </si>
  <si>
    <t>申请日期：2020-11-05</t>
    <phoneticPr fontId="2" type="noConversion"/>
  </si>
  <si>
    <t>申请单位：药学院</t>
    <phoneticPr fontId="2" type="noConversion"/>
  </si>
  <si>
    <t>00154163</t>
    <phoneticPr fontId="2" type="noConversion"/>
  </si>
  <si>
    <t>微型电子计算机（一体机）</t>
  </si>
  <si>
    <t>B505</t>
  </si>
  <si>
    <t>A6,3600/4G/1T/21"/DVD-RW</t>
  </si>
  <si>
    <t>王光辉</t>
  </si>
  <si>
    <t>2011-11-15</t>
  </si>
  <si>
    <t>拟报废</t>
  </si>
  <si>
    <t>00154164</t>
    <phoneticPr fontId="2" type="noConversion"/>
  </si>
  <si>
    <t>00154171</t>
  </si>
  <si>
    <t>打印机</t>
  </si>
  <si>
    <t>CP1525N</t>
  </si>
  <si>
    <t>*</t>
  </si>
  <si>
    <t>00261181</t>
  </si>
  <si>
    <t>试剂架</t>
  </si>
  <si>
    <t>王媛</t>
  </si>
  <si>
    <t>2015-07-15</t>
  </si>
  <si>
    <t>00261182</t>
  </si>
  <si>
    <t>00261183</t>
  </si>
  <si>
    <t>00261184</t>
  </si>
  <si>
    <t>00014265</t>
  </si>
  <si>
    <t>不锈钢平板架</t>
  </si>
  <si>
    <t>无</t>
  </si>
  <si>
    <t>韩蓉SY0384</t>
  </si>
  <si>
    <t>2005-11-01</t>
  </si>
  <si>
    <t>00014280</t>
  </si>
  <si>
    <t>冰柜</t>
  </si>
  <si>
    <t>SC-329</t>
  </si>
  <si>
    <t>2005-09-01</t>
  </si>
  <si>
    <t>00018051</t>
  </si>
  <si>
    <t>色谱柱</t>
  </si>
  <si>
    <t>46*250MM</t>
  </si>
  <si>
    <t>王剑文</t>
  </si>
  <si>
    <t>2010-03-01</t>
  </si>
  <si>
    <t>00184836</t>
  </si>
  <si>
    <t>微型电子计算机（主机）</t>
  </si>
  <si>
    <t>H430</t>
  </si>
  <si>
    <t>双核2.9G/2G/500G/DVD</t>
  </si>
  <si>
    <t>刘艳丽050168</t>
  </si>
  <si>
    <t>2013-05-06</t>
  </si>
  <si>
    <t>00238785</t>
  </si>
  <si>
    <t>旋转培养器</t>
  </si>
  <si>
    <t>QB-328</t>
  </si>
  <si>
    <t>孙晓辉</t>
  </si>
  <si>
    <t>2014-09-10</t>
  </si>
  <si>
    <t>00033753</t>
  </si>
  <si>
    <t>移液器</t>
  </si>
  <si>
    <t>10UL</t>
  </si>
  <si>
    <t>2010-11-01</t>
  </si>
  <si>
    <t>00033755</t>
  </si>
  <si>
    <t>518905-902</t>
  </si>
  <si>
    <t>2011-01-01</t>
  </si>
  <si>
    <t>00033766</t>
  </si>
  <si>
    <t>1000UL</t>
  </si>
  <si>
    <t>00033780</t>
  </si>
  <si>
    <t>2UL</t>
  </si>
  <si>
    <t>00033792</t>
  </si>
  <si>
    <t>00033875</t>
  </si>
  <si>
    <t>培养架</t>
  </si>
  <si>
    <t>2005-05-01</t>
  </si>
  <si>
    <t>00033878</t>
  </si>
  <si>
    <t>00034014</t>
  </si>
  <si>
    <t>100UL</t>
  </si>
  <si>
    <t>00034039</t>
  </si>
  <si>
    <t>离心机</t>
  </si>
  <si>
    <t>TDL-60B</t>
  </si>
  <si>
    <t>程丽芳</t>
  </si>
  <si>
    <t>2011-05-01</t>
  </si>
  <si>
    <t>00034051</t>
  </si>
  <si>
    <t>数码相机</t>
  </si>
  <si>
    <t>D700</t>
  </si>
  <si>
    <t>2010-12-01</t>
  </si>
  <si>
    <t>00034074</t>
  </si>
  <si>
    <t>笔记本电脑</t>
  </si>
  <si>
    <t>X200</t>
  </si>
  <si>
    <t>P8600/2G/250G/12.1"</t>
  </si>
  <si>
    <t>2009-12-01</t>
  </si>
  <si>
    <t>00034133</t>
  </si>
  <si>
    <t>电子天平</t>
  </si>
  <si>
    <t>AL104</t>
  </si>
  <si>
    <t>2003-11-01</t>
  </si>
  <si>
    <t>00154312</t>
  </si>
  <si>
    <t>鼓风干燥箱</t>
  </si>
  <si>
    <t>GZX-9140MBE</t>
  </si>
  <si>
    <t>2011-11-24</t>
  </si>
  <si>
    <t>00154313</t>
  </si>
  <si>
    <t>00154317</t>
  </si>
  <si>
    <t>电泳仪电源</t>
  </si>
  <si>
    <t>DYY-6C</t>
  </si>
  <si>
    <t>00261113</t>
  </si>
  <si>
    <t>PH计</t>
  </si>
  <si>
    <t>starter3100/F</t>
  </si>
  <si>
    <t>00262712</t>
  </si>
  <si>
    <t>微型手持式颅钻</t>
  </si>
  <si>
    <t>78001</t>
  </si>
  <si>
    <t>2015-09-09</t>
  </si>
  <si>
    <t>00014536</t>
  </si>
  <si>
    <t>00018594</t>
  </si>
  <si>
    <t>2006-11-01</t>
  </si>
  <si>
    <t>00279719</t>
  </si>
  <si>
    <t>Pipet-Lift XLS+</t>
  </si>
  <si>
    <t>20-200ul</t>
  </si>
  <si>
    <t>杨增杰</t>
  </si>
  <si>
    <t>2016-06-08</t>
  </si>
  <si>
    <t>00236727</t>
  </si>
  <si>
    <t>iMac ME086CH/A</t>
  </si>
  <si>
    <t>i5 2.7G/8G/1TB/21.5"</t>
  </si>
  <si>
    <t>蒋小岗</t>
  </si>
  <si>
    <t>2014-06-30</t>
  </si>
  <si>
    <t>00301327</t>
  </si>
  <si>
    <t>办公椅</t>
  </si>
  <si>
    <t>D-012</t>
  </si>
  <si>
    <t>2016-12-06</t>
  </si>
  <si>
    <t>00261157</t>
  </si>
  <si>
    <t>钢玻试剂架</t>
  </si>
  <si>
    <t>00261158</t>
  </si>
  <si>
    <t>00261159</t>
  </si>
  <si>
    <t>00261160</t>
  </si>
  <si>
    <t>00018113</t>
  </si>
  <si>
    <t>2007-10-01</t>
  </si>
  <si>
    <t>00252461</t>
  </si>
  <si>
    <t>电位滴定仪</t>
  </si>
  <si>
    <t>ZD-2</t>
  </si>
  <si>
    <t>陈喜华</t>
  </si>
  <si>
    <t>2015-01-13</t>
  </si>
  <si>
    <t>00034419</t>
  </si>
  <si>
    <t>VX275</t>
  </si>
  <si>
    <t>E5800/2G/500G</t>
  </si>
  <si>
    <t>2011-04-01</t>
  </si>
  <si>
    <t>00034429</t>
  </si>
  <si>
    <t>00147501</t>
  </si>
  <si>
    <t>微型电子计算机</t>
  </si>
  <si>
    <t>DELL380MT</t>
  </si>
  <si>
    <t>E5700/2G/320G/19"</t>
  </si>
  <si>
    <t>2011-09-07</t>
  </si>
  <si>
    <t>00194035</t>
  </si>
  <si>
    <t>超声波清洗器</t>
  </si>
  <si>
    <t>SY-360</t>
  </si>
  <si>
    <t>2013-09-24</t>
  </si>
  <si>
    <t>00014354</t>
  </si>
  <si>
    <t>生物安全柜</t>
  </si>
  <si>
    <t>CLASS Ⅱ A2</t>
  </si>
  <si>
    <t>2004-10-01</t>
  </si>
  <si>
    <t>00182807</t>
  </si>
  <si>
    <t>超净工作台</t>
  </si>
  <si>
    <t>SW-CJ-1D</t>
  </si>
  <si>
    <t>2013-04-09</t>
  </si>
  <si>
    <t>00017764</t>
  </si>
  <si>
    <t>0.2-2UL</t>
  </si>
  <si>
    <t>00017770</t>
  </si>
  <si>
    <t>旋转蒸发仪</t>
  </si>
  <si>
    <t>N-1001S-WD</t>
  </si>
  <si>
    <t>张健030107</t>
  </si>
  <si>
    <t>2008-12-01</t>
  </si>
  <si>
    <t>00017793</t>
  </si>
  <si>
    <t>00017798</t>
  </si>
  <si>
    <t>00018243</t>
  </si>
  <si>
    <t>冷柜</t>
  </si>
  <si>
    <t>261H</t>
  </si>
  <si>
    <t>2007-07-01</t>
  </si>
  <si>
    <t>00018407</t>
  </si>
  <si>
    <t>00235080</t>
  </si>
  <si>
    <t>实验冷藏柜</t>
  </si>
  <si>
    <t>BD/BC 272SE</t>
  </si>
  <si>
    <t>2014-06-09</t>
  </si>
  <si>
    <t>00186358</t>
  </si>
  <si>
    <t>集热式磁力搅拌器</t>
  </si>
  <si>
    <t>DF-101S</t>
  </si>
  <si>
    <t>2013-06-03</t>
  </si>
  <si>
    <t>00253926</t>
  </si>
  <si>
    <t>RV 8V</t>
  </si>
  <si>
    <t>陈韶华</t>
  </si>
  <si>
    <t>2015-03-02</t>
  </si>
  <si>
    <t>00253927</t>
  </si>
  <si>
    <t>00253928</t>
  </si>
  <si>
    <t>00253929</t>
  </si>
  <si>
    <t>00253930</t>
  </si>
  <si>
    <t>00253931</t>
  </si>
  <si>
    <t>00033704</t>
  </si>
  <si>
    <t>1-10UL</t>
  </si>
  <si>
    <t>2010-09-01</t>
  </si>
  <si>
    <t>00042605</t>
  </si>
  <si>
    <t>T400S</t>
  </si>
  <si>
    <t>1G/120G/14"</t>
  </si>
  <si>
    <t>曹碧茵</t>
  </si>
  <si>
    <t>2009-11-01</t>
  </si>
  <si>
    <t>00111007</t>
  </si>
  <si>
    <t>零件箱</t>
  </si>
  <si>
    <t>2009-11-13</t>
  </si>
  <si>
    <t>邓益斌</t>
    <phoneticPr fontId="2" type="noConversion"/>
  </si>
  <si>
    <t>药学院院长助理</t>
  </si>
  <si>
    <t>副教授</t>
  </si>
  <si>
    <t>李环球</t>
  </si>
  <si>
    <t>柯亨特</t>
  </si>
  <si>
    <t>填表人：</t>
  </si>
  <si>
    <t xml:space="preserve"> 部分家具虽未达到报废年限，但已破损严重。同意申请报废！</t>
    <phoneticPr fontId="4" type="noConversion"/>
  </si>
  <si>
    <t>拟处置原因：试剂架、椅子、零件箱、培养架、平板架等家具均已破损，部分虽未到达报废年限，但已无法使用。特此申请报废。</t>
    <phoneticPr fontId="4" type="noConversion"/>
  </si>
  <si>
    <t xml:space="preserve"> 这些仪器设备均已损坏，维修成本高昂，同意申请报废！</t>
  </si>
  <si>
    <r>
      <t xml:space="preserve">        </t>
    </r>
    <r>
      <rPr>
        <sz val="14"/>
        <color theme="1"/>
        <rFont val="宋体"/>
        <family val="1"/>
        <charset val="134"/>
      </rPr>
      <t>同意申请报废！</t>
    </r>
  </si>
  <si>
    <r>
      <t xml:space="preserve">  </t>
    </r>
    <r>
      <rPr>
        <sz val="10"/>
        <color theme="1"/>
        <rFont val="Times New Roman"/>
        <family val="1"/>
      </rPr>
      <t xml:space="preserve">  </t>
    </r>
    <r>
      <rPr>
        <sz val="10"/>
        <color theme="1"/>
        <rFont val="宋体"/>
        <family val="3"/>
        <charset val="134"/>
      </rPr>
      <t>打印机、电脑、、数码相机等办公设备年限已久，故障频繁。</t>
    </r>
    <r>
      <rPr>
        <sz val="10"/>
        <color theme="1"/>
        <rFont val="Times New Roman"/>
        <family val="1"/>
      </rPr>
      <t xml:space="preserve">
    </t>
    </r>
    <r>
      <rPr>
        <sz val="10"/>
        <color theme="1"/>
        <rFont val="宋体"/>
        <family val="3"/>
        <charset val="134"/>
      </rPr>
      <t>冰箱、</t>
    </r>
    <r>
      <rPr>
        <sz val="10"/>
        <color theme="1"/>
        <rFont val="微软雅黑"/>
        <family val="3"/>
        <charset val="134"/>
      </rPr>
      <t>移液器、培养器、离心机、干燥箱、电泳仪、</t>
    </r>
    <r>
      <rPr>
        <sz val="10"/>
        <color theme="1"/>
        <rFont val="Times New Roman"/>
        <family val="3"/>
      </rPr>
      <t>PH</t>
    </r>
    <r>
      <rPr>
        <sz val="10"/>
        <color theme="1"/>
        <rFont val="宋体"/>
        <family val="3"/>
        <charset val="134"/>
      </rPr>
      <t>机、超声波清洗机、生物安全柜、净化台、旋转蒸发仪、颅钻等常用仪器设备，使用频率高，损耗严重，均已损坏。</t>
    </r>
    <r>
      <rPr>
        <sz val="10"/>
        <color theme="1"/>
        <rFont val="Times New Roman"/>
        <family val="1"/>
      </rPr>
      <t xml:space="preserve"> 
     </t>
    </r>
    <r>
      <rPr>
        <sz val="10"/>
        <color theme="1"/>
        <rFont val="宋体"/>
        <family val="3"/>
        <charset val="134"/>
      </rPr>
      <t>电子天平、色谱柱、滴定仪等分析用仪器已到达年限，各方面指标已达不到使用要求，故障频繁。</t>
    </r>
    <r>
      <rPr>
        <sz val="10"/>
        <color theme="1"/>
        <rFont val="Times New Roman"/>
        <family val="1"/>
      </rPr>
      <t xml:space="preserve">    </t>
    </r>
    <r>
      <rPr>
        <sz val="10"/>
        <color theme="1"/>
        <rFont val="宋体"/>
        <family val="3"/>
        <charset val="134"/>
      </rPr>
      <t xml:space="preserve">
  其中部分仪器虽仍有净值，均使用超过4年，早已故障，不值得维修，并且占用大量实验室空间。</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</si>
</sst>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_(* #,##0.00_);_(* \(#,##0.00\);_(* &quot;-&quot;??_);_(@_)"/>
    <numFmt numFmtId="177" formatCode="0.00_);[Red]\(0.00\)"/>
    <numFmt numFmtId="178" formatCode="0.00_ "/>
  </numFmts>
  <fonts count="49">
    <font>
      <sz val="11"/>
      <color theme="1"/>
      <name val="宋体"/>
      <charset val="134"/>
      <scheme val="minor"/>
    </font>
    <font>
      <sz val="14"/>
      <color indexed="8"/>
      <name val="Times New Roman"/>
      <family val="1"/>
    </font>
    <font>
      <sz val="9"/>
      <name val="宋体"/>
      <charset val="134"/>
    </font>
    <font>
      <sz val="14"/>
      <color indexed="8"/>
      <name val="Wingdings 2"/>
      <family val="1"/>
      <charset val="2"/>
    </font>
    <font>
      <sz val="9"/>
      <name val="宋体"/>
      <charset val="134"/>
    </font>
    <font>
      <sz val="11"/>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sz val="9"/>
      <color theme="2" tint="-0.249977111117893"/>
      <name val="宋体"/>
      <charset val="134"/>
      <scheme val="minor"/>
    </font>
    <font>
      <sz val="10"/>
      <color theme="2" tint="-0.249977111117893"/>
      <name val="宋体"/>
      <charset val="134"/>
      <scheme val="minor"/>
    </font>
    <font>
      <b/>
      <sz val="8"/>
      <color theme="2" tint="-0.249977111117893"/>
      <name val="宋体"/>
      <charset val="134"/>
      <scheme val="minor"/>
    </font>
    <font>
      <sz val="14"/>
      <color theme="1"/>
      <name val="宋体"/>
      <charset val="134"/>
    </font>
    <font>
      <b/>
      <sz val="18"/>
      <color theme="1"/>
      <name val="Times New Roman"/>
      <family val="1"/>
    </font>
    <font>
      <b/>
      <sz val="14"/>
      <color theme="1"/>
      <name val="宋体"/>
      <charset val="134"/>
    </font>
    <font>
      <sz val="10.5"/>
      <color theme="1"/>
      <name val="宋体"/>
      <charset val="134"/>
    </font>
    <font>
      <sz val="10.5"/>
      <color theme="1"/>
      <name val="Times New Roman"/>
      <family val="1"/>
    </font>
    <font>
      <sz val="14"/>
      <color theme="1"/>
      <name val="宋体"/>
      <charset val="134"/>
      <scheme val="minor"/>
    </font>
    <font>
      <sz val="14"/>
      <color theme="1"/>
      <name val="Times New Roman"/>
      <family val="1"/>
    </font>
    <font>
      <sz val="16"/>
      <color theme="1"/>
      <name val="仿宋_GB2312"/>
      <charset val="134"/>
    </font>
    <font>
      <sz val="12"/>
      <color theme="1"/>
      <name val="宋体"/>
      <family val="3"/>
      <charset val="134"/>
      <scheme val="minor"/>
    </font>
    <font>
      <sz val="12"/>
      <color theme="1"/>
      <name val="Times New Roman"/>
      <family val="1"/>
    </font>
    <font>
      <sz val="9"/>
      <color theme="1"/>
      <name val="Times New Roman"/>
      <family val="1"/>
    </font>
    <font>
      <sz val="9"/>
      <color theme="1"/>
      <name val="宋体"/>
      <family val="3"/>
      <charset val="134"/>
      <scheme val="minor"/>
    </font>
    <font>
      <sz val="9"/>
      <color theme="1"/>
      <name val="宋体"/>
      <family val="3"/>
      <charset val="134"/>
    </font>
    <font>
      <b/>
      <sz val="11"/>
      <color theme="1"/>
      <name val="宋体"/>
      <family val="3"/>
      <charset val="134"/>
    </font>
    <font>
      <b/>
      <sz val="12"/>
      <color theme="1"/>
      <name val="宋体"/>
      <family val="3"/>
      <charset val="134"/>
    </font>
    <font>
      <b/>
      <u/>
      <sz val="12"/>
      <color theme="1"/>
      <name val="宋体"/>
      <family val="3"/>
      <charset val="134"/>
      <scheme val="minor"/>
    </font>
    <font>
      <sz val="11"/>
      <color theme="1"/>
      <name val="宋体"/>
      <family val="3"/>
      <charset val="134"/>
    </font>
    <font>
      <sz val="12"/>
      <color theme="1"/>
      <name val="宋体"/>
      <family val="3"/>
      <charset val="134"/>
    </font>
    <font>
      <sz val="9"/>
      <color theme="1"/>
      <name val="仿宋_GB2312"/>
      <charset val="134"/>
    </font>
    <font>
      <b/>
      <sz val="18"/>
      <color theme="1"/>
      <name val="宋体"/>
      <family val="3"/>
      <charset val="134"/>
    </font>
    <font>
      <sz val="20"/>
      <color theme="1"/>
      <name val="宋体"/>
      <family val="3"/>
      <charset val="134"/>
    </font>
    <font>
      <b/>
      <sz val="16"/>
      <color theme="1"/>
      <name val="宋体"/>
      <family val="3"/>
      <charset val="134"/>
    </font>
    <font>
      <sz val="16"/>
      <color theme="1"/>
      <name val="仿宋"/>
      <family val="3"/>
      <charset val="134"/>
    </font>
    <font>
      <b/>
      <sz val="18"/>
      <color theme="1"/>
      <name val="宋体"/>
      <family val="3"/>
      <charset val="134"/>
      <scheme val="minor"/>
    </font>
    <font>
      <u/>
      <sz val="10"/>
      <color theme="1"/>
      <name val="宋体"/>
      <family val="3"/>
      <charset val="134"/>
      <scheme val="minor"/>
    </font>
    <font>
      <sz val="8"/>
      <color theme="1"/>
      <name val="宋体"/>
      <family val="3"/>
      <charset val="134"/>
      <scheme val="minor"/>
    </font>
    <font>
      <sz val="14"/>
      <color indexed="8"/>
      <name val="宋体"/>
      <family val="3"/>
      <charset val="134"/>
    </font>
    <font>
      <sz val="10"/>
      <color indexed="8"/>
      <name val="宋体"/>
      <family val="3"/>
      <charset val="134"/>
    </font>
    <font>
      <u/>
      <sz val="12"/>
      <color indexed="8"/>
      <name val="宋体"/>
      <family val="3"/>
      <charset val="134"/>
    </font>
    <font>
      <sz val="11"/>
      <color theme="1"/>
      <name val="宋体"/>
      <family val="3"/>
      <charset val="134"/>
      <scheme val="minor"/>
    </font>
    <font>
      <sz val="14"/>
      <color theme="1"/>
      <name val="宋体"/>
      <family val="3"/>
      <charset val="134"/>
    </font>
    <font>
      <sz val="14"/>
      <color theme="1"/>
      <name val="宋体"/>
      <family val="1"/>
      <charset val="134"/>
    </font>
    <font>
      <sz val="11"/>
      <color theme="1"/>
      <name val="Times New Roman"/>
      <family val="1"/>
    </font>
    <font>
      <sz val="10"/>
      <color theme="1"/>
      <name val="Times New Roman"/>
      <family val="1"/>
    </font>
    <font>
      <sz val="10"/>
      <color theme="1"/>
      <name val="宋体"/>
      <family val="3"/>
      <charset val="134"/>
    </font>
    <font>
      <sz val="10"/>
      <color theme="1"/>
      <name val="微软雅黑"/>
      <family val="3"/>
      <charset val="134"/>
    </font>
    <font>
      <sz val="10"/>
      <color theme="1"/>
      <name val="Times New Roman"/>
      <family val="3"/>
    </font>
  </fonts>
  <fills count="5">
    <fill>
      <patternFill patternType="none"/>
    </fill>
    <fill>
      <patternFill patternType="gray125"/>
    </fill>
    <fill>
      <patternFill patternType="solid">
        <fgColor theme="9" tint="0.79992065187536243"/>
        <bgColor indexed="64"/>
      </patternFill>
    </fill>
    <fill>
      <patternFill patternType="solid">
        <fgColor theme="2" tint="-9.9978637043366805E-2"/>
        <bgColor indexed="64"/>
      </patternFill>
    </fill>
    <fill>
      <patternFill patternType="solid">
        <fgColor theme="0"/>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6">
    <xf numFmtId="0" fontId="0" fillId="0" borderId="0">
      <alignment vertical="center"/>
    </xf>
    <xf numFmtId="0" fontId="5" fillId="0" borderId="0">
      <alignment vertical="center"/>
    </xf>
    <xf numFmtId="176" fontId="5" fillId="0" borderId="0" applyFont="0" applyFill="0" applyBorder="0" applyAlignment="0" applyProtection="0">
      <alignment vertical="center"/>
    </xf>
    <xf numFmtId="0" fontId="41" fillId="0" borderId="0">
      <alignment vertical="center"/>
    </xf>
    <xf numFmtId="0" fontId="41" fillId="0" borderId="0">
      <alignment vertical="center"/>
    </xf>
    <xf numFmtId="43" fontId="41" fillId="0" borderId="0" applyFont="0" applyFill="0" applyBorder="0" applyAlignment="0" applyProtection="0">
      <alignment vertical="center"/>
    </xf>
  </cellStyleXfs>
  <cellXfs count="207">
    <xf numFmtId="0" fontId="0" fillId="0" borderId="0" xfId="0">
      <alignment vertical="center"/>
    </xf>
    <xf numFmtId="49" fontId="7" fillId="0" borderId="0" xfId="0" applyNumberFormat="1" applyFont="1" applyAlignment="1">
      <alignment vertical="center" wrapText="1"/>
    </xf>
    <xf numFmtId="49" fontId="8" fillId="0" borderId="0" xfId="0" applyNumberFormat="1" applyFont="1" applyAlignment="1">
      <alignment vertical="center" wrapText="1"/>
    </xf>
    <xf numFmtId="49" fontId="0" fillId="0" borderId="0" xfId="0" applyNumberFormat="1" applyAlignment="1">
      <alignment horizontal="center" vertical="center" wrapText="1"/>
    </xf>
    <xf numFmtId="177"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vertical="center" wrapText="1"/>
    </xf>
    <xf numFmtId="14" fontId="0" fillId="0" borderId="0" xfId="0" applyNumberFormat="1" applyAlignment="1">
      <alignment vertical="center" wrapText="1"/>
    </xf>
    <xf numFmtId="49" fontId="7" fillId="0" borderId="0" xfId="0" applyNumberFormat="1" applyFont="1" applyAlignment="1">
      <alignment horizontal="center" vertical="center" wrapText="1"/>
    </xf>
    <xf numFmtId="49" fontId="7" fillId="0" borderId="1" xfId="0" applyNumberFormat="1" applyFont="1" applyBorder="1" applyAlignment="1">
      <alignment vertical="center" wrapText="1"/>
    </xf>
    <xf numFmtId="49" fontId="8" fillId="0" borderId="2" xfId="0" applyNumberFormat="1" applyFont="1" applyBorder="1" applyAlignment="1">
      <alignment horizontal="center" vertical="center" wrapText="1"/>
    </xf>
    <xf numFmtId="177" fontId="8"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49" fontId="7" fillId="2" borderId="2" xfId="0" applyNumberFormat="1" applyFont="1" applyFill="1" applyBorder="1" applyAlignment="1">
      <alignment horizontal="center" vertical="center" wrapText="1"/>
    </xf>
    <xf numFmtId="177" fontId="7" fillId="2" borderId="2" xfId="0" applyNumberFormat="1" applyFont="1" applyFill="1" applyBorder="1" applyAlignment="1">
      <alignment horizontal="right" vertical="center" wrapText="1"/>
    </xf>
    <xf numFmtId="10" fontId="8" fillId="0" borderId="2" xfId="0" applyNumberFormat="1" applyFont="1" applyBorder="1" applyAlignment="1">
      <alignment horizontal="center" vertical="center" wrapText="1"/>
    </xf>
    <xf numFmtId="14" fontId="7" fillId="2" borderId="2" xfId="0" applyNumberFormat="1" applyFont="1" applyFill="1" applyBorder="1" applyAlignment="1">
      <alignment horizontal="center" vertical="center" wrapText="1"/>
    </xf>
    <xf numFmtId="49" fontId="9" fillId="0" borderId="2" xfId="0" applyNumberFormat="1" applyFont="1" applyBorder="1" applyAlignment="1">
      <alignment horizontal="center" vertical="center" wrapText="1"/>
    </xf>
    <xf numFmtId="177" fontId="10" fillId="0" borderId="2" xfId="0" applyNumberFormat="1" applyFont="1" applyBorder="1" applyAlignment="1">
      <alignment horizontal="right" vertical="center" wrapText="1"/>
    </xf>
    <xf numFmtId="10" fontId="11" fillId="0" borderId="2" xfId="0" applyNumberFormat="1" applyFont="1" applyBorder="1" applyAlignment="1">
      <alignment horizontal="center" vertical="center" wrapText="1"/>
    </xf>
    <xf numFmtId="14" fontId="7"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77" fontId="7" fillId="0" borderId="2" xfId="0" applyNumberFormat="1" applyFont="1" applyBorder="1" applyAlignment="1">
      <alignment horizontal="right" vertical="center" wrapText="1"/>
    </xf>
    <xf numFmtId="10" fontId="7" fillId="0" borderId="2" xfId="0" applyNumberFormat="1" applyFont="1" applyBorder="1" applyAlignment="1">
      <alignment horizontal="center" vertical="center" wrapText="1"/>
    </xf>
    <xf numFmtId="177" fontId="8" fillId="3" borderId="2" xfId="0" applyNumberFormat="1" applyFont="1" applyFill="1" applyBorder="1" applyAlignment="1">
      <alignment horizontal="right" vertical="center" wrapText="1"/>
    </xf>
    <xf numFmtId="177" fontId="7" fillId="0" borderId="0" xfId="0" applyNumberFormat="1" applyFont="1" applyAlignment="1">
      <alignment horizontal="center" vertical="center" wrapText="1"/>
    </xf>
    <xf numFmtId="14" fontId="7" fillId="0" borderId="0" xfId="0" applyNumberFormat="1" applyFont="1" applyAlignment="1">
      <alignment horizontal="center" vertical="center" wrapText="1"/>
    </xf>
    <xf numFmtId="14" fontId="7" fillId="0" borderId="0" xfId="0" applyNumberFormat="1" applyFont="1" applyAlignment="1">
      <alignment vertical="center" wrapText="1"/>
    </xf>
    <xf numFmtId="0" fontId="12" fillId="0" borderId="0" xfId="0" applyFont="1" applyAlignment="1">
      <alignment horizontal="justify" vertical="center"/>
    </xf>
    <xf numFmtId="0" fontId="13" fillId="0" borderId="0" xfId="0" applyFont="1" applyAlignment="1">
      <alignment horizontal="center" vertical="center"/>
    </xf>
    <xf numFmtId="0" fontId="0" fillId="0" borderId="0" xfId="0" applyFill="1">
      <alignment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6" fillId="0" borderId="0" xfId="0" applyFont="1" applyFill="1" applyAlignment="1">
      <alignment horizontal="justify"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lignment vertical="center"/>
    </xf>
    <xf numFmtId="0" fontId="12" fillId="0" borderId="3" xfId="0" applyFont="1" applyBorder="1" applyAlignment="1">
      <alignment horizontal="left" vertical="center" wrapText="1"/>
    </xf>
    <xf numFmtId="3" fontId="19" fillId="0" borderId="3" xfId="0" applyNumberFormat="1" applyFont="1" applyBorder="1" applyAlignment="1">
      <alignment horizontal="right" vertical="center" wrapText="1"/>
    </xf>
    <xf numFmtId="4" fontId="19" fillId="0" borderId="3" xfId="0" applyNumberFormat="1" applyFont="1" applyBorder="1" applyAlignment="1">
      <alignment horizontal="right" vertical="center" wrapText="1"/>
    </xf>
    <xf numFmtId="0" fontId="19" fillId="0" borderId="3" xfId="0" applyFont="1" applyBorder="1" applyAlignment="1">
      <alignment horizontal="right" vertical="center" wrapText="1"/>
    </xf>
    <xf numFmtId="0" fontId="12" fillId="0" borderId="3" xfId="0" applyFont="1" applyBorder="1" applyAlignment="1">
      <alignment horizontal="right" vertical="center" wrapText="1"/>
    </xf>
    <xf numFmtId="0" fontId="12" fillId="0" borderId="3" xfId="0" applyFont="1" applyBorder="1" applyAlignment="1">
      <alignment horizontal="left" vertical="top" wrapText="1"/>
    </xf>
    <xf numFmtId="0" fontId="14" fillId="0" borderId="3" xfId="0" applyFont="1" applyBorder="1" applyAlignment="1">
      <alignment horizontal="justify" vertical="top" wrapText="1"/>
    </xf>
    <xf numFmtId="0" fontId="14" fillId="0" borderId="9" xfId="0" applyFont="1" applyBorder="1" applyAlignment="1">
      <alignment horizontal="justify" vertical="top" wrapText="1"/>
    </xf>
    <xf numFmtId="0" fontId="14" fillId="0" borderId="10" xfId="0" applyFont="1" applyBorder="1" applyAlignment="1">
      <alignment horizontal="justify" vertical="top" wrapText="1"/>
    </xf>
    <xf numFmtId="0" fontId="14" fillId="0" borderId="0" xfId="0" applyFont="1" applyBorder="1" applyAlignment="1">
      <alignment horizontal="justify" vertical="top" wrapText="1"/>
    </xf>
    <xf numFmtId="0" fontId="17" fillId="0" borderId="3" xfId="0" applyFont="1" applyBorder="1" applyAlignment="1">
      <alignment horizontal="center" vertical="center" wrapText="1"/>
    </xf>
    <xf numFmtId="49" fontId="20" fillId="0" borderId="0" xfId="0" applyNumberFormat="1" applyFont="1">
      <alignment vertical="center"/>
    </xf>
    <xf numFmtId="49" fontId="21" fillId="0" borderId="0" xfId="0" applyNumberFormat="1" applyFont="1" applyAlignment="1">
      <alignment horizontal="justify" vertical="center"/>
    </xf>
    <xf numFmtId="49" fontId="23" fillId="0" borderId="0" xfId="0" applyNumberFormat="1" applyFont="1">
      <alignment vertical="center"/>
    </xf>
    <xf numFmtId="49" fontId="24" fillId="0" borderId="3" xfId="0" applyNumberFormat="1" applyFont="1" applyBorder="1" applyAlignment="1">
      <alignment horizontal="center" vertical="center" wrapText="1"/>
    </xf>
    <xf numFmtId="49" fontId="24" fillId="0" borderId="3" xfId="0" applyNumberFormat="1" applyFont="1" applyFill="1" applyBorder="1" applyAlignment="1">
      <alignment horizontal="center" vertical="center" wrapText="1"/>
    </xf>
    <xf numFmtId="0" fontId="25" fillId="0" borderId="0" xfId="0" applyFont="1" applyAlignment="1">
      <alignment horizontal="justify" vertical="center"/>
    </xf>
    <xf numFmtId="0" fontId="26" fillId="0" borderId="0" xfId="0" applyFont="1" applyAlignment="1">
      <alignment horizontal="justify" vertical="center"/>
    </xf>
    <xf numFmtId="0" fontId="27" fillId="0" borderId="0" xfId="0" applyFont="1">
      <alignment vertical="center"/>
    </xf>
    <xf numFmtId="0" fontId="25" fillId="0" borderId="2" xfId="0" applyFont="1" applyBorder="1" applyAlignment="1">
      <alignment horizontal="center" vertical="center" wrapText="1"/>
    </xf>
    <xf numFmtId="0" fontId="28" fillId="0" borderId="2" xfId="0" applyFont="1" applyBorder="1" applyAlignment="1">
      <alignment horizontal="left" vertical="center" wrapText="1"/>
    </xf>
    <xf numFmtId="0" fontId="12" fillId="0" borderId="9" xfId="0" applyFont="1" applyBorder="1" applyAlignment="1">
      <alignment horizontal="justify" vertical="top" wrapText="1"/>
    </xf>
    <xf numFmtId="0" fontId="12" fillId="0" borderId="0" xfId="0" applyFont="1" applyAlignment="1">
      <alignment horizontal="justify" vertical="top" wrapText="1"/>
    </xf>
    <xf numFmtId="0" fontId="12" fillId="0" borderId="10" xfId="0" applyFont="1" applyBorder="1" applyAlignment="1">
      <alignment horizontal="justify" vertical="top" wrapText="1"/>
    </xf>
    <xf numFmtId="0" fontId="24" fillId="0" borderId="2" xfId="0" applyFont="1" applyBorder="1" applyAlignment="1">
      <alignment horizontal="center" vertical="center" wrapText="1"/>
    </xf>
    <xf numFmtId="0" fontId="23" fillId="0" borderId="2" xfId="0" applyFont="1" applyBorder="1" applyAlignment="1">
      <alignment horizontal="center" vertical="center"/>
    </xf>
    <xf numFmtId="3" fontId="30" fillId="0" borderId="3" xfId="0" applyNumberFormat="1" applyFont="1" applyBorder="1" applyAlignment="1">
      <alignment horizontal="right" vertical="center" wrapText="1"/>
    </xf>
    <xf numFmtId="4" fontId="30" fillId="0" borderId="3" xfId="0" applyNumberFormat="1" applyFont="1" applyBorder="1" applyAlignment="1">
      <alignment horizontal="right" vertical="center" wrapText="1"/>
    </xf>
    <xf numFmtId="0" fontId="0" fillId="0" borderId="3" xfId="0" applyFont="1" applyBorder="1" applyAlignment="1">
      <alignment horizontal="center" vertical="center" wrapText="1"/>
    </xf>
    <xf numFmtId="0" fontId="29" fillId="0" borderId="11" xfId="0" applyFont="1" applyFill="1" applyBorder="1" applyAlignment="1">
      <alignment vertical="center"/>
    </xf>
    <xf numFmtId="0" fontId="29" fillId="0" borderId="11" xfId="0" applyFont="1" applyFill="1" applyBorder="1" applyAlignment="1">
      <alignment horizontal="right" vertical="center"/>
    </xf>
    <xf numFmtId="0" fontId="20" fillId="0" borderId="0" xfId="0" applyNumberFormat="1" applyFont="1">
      <alignment vertical="center"/>
    </xf>
    <xf numFmtId="0" fontId="24" fillId="0" borderId="3" xfId="0" applyNumberFormat="1" applyFont="1" applyBorder="1" applyAlignment="1">
      <alignment horizontal="center" vertical="center" wrapText="1"/>
    </xf>
    <xf numFmtId="0" fontId="23" fillId="0" borderId="0" xfId="0" applyNumberFormat="1" applyFont="1">
      <alignment vertical="center"/>
    </xf>
    <xf numFmtId="0" fontId="0" fillId="0" borderId="11" xfId="0" applyBorder="1" applyAlignment="1">
      <alignment horizontal="center" vertical="center"/>
    </xf>
    <xf numFmtId="0" fontId="31" fillId="0" borderId="0" xfId="0" applyFont="1" applyAlignment="1">
      <alignment vertical="center"/>
    </xf>
    <xf numFmtId="0" fontId="6" fillId="0" borderId="0" xfId="0" applyFont="1">
      <alignment vertical="center"/>
    </xf>
    <xf numFmtId="0" fontId="25" fillId="0" borderId="2" xfId="0" applyFont="1" applyBorder="1" applyAlignment="1">
      <alignment horizontal="center" vertical="center" wrapText="1"/>
    </xf>
    <xf numFmtId="0" fontId="17" fillId="0" borderId="15" xfId="0" applyFont="1" applyFill="1" applyBorder="1" applyAlignment="1">
      <alignment horizontal="center" vertical="center"/>
    </xf>
    <xf numFmtId="0" fontId="17" fillId="0" borderId="15" xfId="0" applyFont="1" applyBorder="1" applyAlignment="1">
      <alignment horizontal="center" vertical="center"/>
    </xf>
    <xf numFmtId="0" fontId="12" fillId="0" borderId="11" xfId="0" applyFont="1" applyBorder="1" applyAlignment="1">
      <alignment horizontal="right" vertical="center"/>
    </xf>
    <xf numFmtId="0" fontId="0" fillId="0" borderId="0" xfId="0" applyAlignment="1">
      <alignment horizontal="right" vertical="center"/>
    </xf>
    <xf numFmtId="178" fontId="24" fillId="0" borderId="2" xfId="0" applyNumberFormat="1" applyFont="1" applyBorder="1" applyAlignment="1">
      <alignment horizontal="center" vertical="center" wrapText="1"/>
    </xf>
    <xf numFmtId="178" fontId="23" fillId="0" borderId="2" xfId="0" applyNumberFormat="1" applyFont="1" applyBorder="1" applyAlignment="1">
      <alignment horizontal="center" vertical="center"/>
    </xf>
    <xf numFmtId="178" fontId="17" fillId="0" borderId="16" xfId="0" applyNumberFormat="1" applyFont="1" applyBorder="1" applyAlignment="1">
      <alignment horizontal="center" vertical="center"/>
    </xf>
    <xf numFmtId="178" fontId="17" fillId="0" borderId="16" xfId="0" applyNumberFormat="1" applyFont="1" applyFill="1" applyBorder="1" applyAlignment="1">
      <alignment horizontal="center" vertical="center"/>
    </xf>
    <xf numFmtId="177" fontId="20" fillId="0" borderId="0" xfId="0" applyNumberFormat="1" applyFont="1">
      <alignment vertical="center"/>
    </xf>
    <xf numFmtId="177" fontId="24" fillId="0" borderId="3" xfId="0" applyNumberFormat="1" applyFont="1" applyBorder="1" applyAlignment="1">
      <alignment horizontal="center" vertical="center" wrapText="1"/>
    </xf>
    <xf numFmtId="177" fontId="23" fillId="0" borderId="0" xfId="0" applyNumberFormat="1" applyFont="1">
      <alignment vertical="center"/>
    </xf>
    <xf numFmtId="49" fontId="22" fillId="0" borderId="24" xfId="0" applyNumberFormat="1" applyFont="1" applyFill="1" applyBorder="1" applyAlignment="1">
      <alignment horizontal="justify" vertical="center"/>
    </xf>
    <xf numFmtId="49" fontId="23" fillId="0" borderId="24" xfId="0" applyNumberFormat="1" applyFont="1" applyFill="1" applyBorder="1">
      <alignment vertical="center"/>
    </xf>
    <xf numFmtId="0" fontId="23" fillId="0" borderId="24" xfId="0" applyNumberFormat="1" applyFont="1" applyFill="1" applyBorder="1">
      <alignment vertical="center"/>
    </xf>
    <xf numFmtId="177" fontId="23" fillId="0" borderId="24" xfId="0" applyNumberFormat="1" applyFont="1" applyFill="1" applyBorder="1">
      <alignment vertical="center"/>
    </xf>
    <xf numFmtId="0" fontId="14" fillId="0" borderId="24" xfId="0" applyFont="1" applyFill="1" applyBorder="1" applyAlignment="1">
      <alignment horizontal="center" vertical="center" wrapText="1"/>
    </xf>
    <xf numFmtId="0" fontId="15" fillId="0" borderId="24" xfId="0" applyFont="1" applyFill="1" applyBorder="1" applyAlignment="1">
      <alignment horizontal="justify" vertical="center"/>
    </xf>
    <xf numFmtId="0" fontId="0" fillId="0" borderId="24" xfId="0" applyFill="1" applyBorder="1">
      <alignment vertical="center"/>
    </xf>
    <xf numFmtId="0" fontId="31" fillId="0" borderId="0" xfId="0" applyFont="1" applyAlignment="1">
      <alignment horizontal="center" vertical="center"/>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29" fillId="0" borderId="0" xfId="0" applyFont="1"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xf>
    <xf numFmtId="0" fontId="6" fillId="0" borderId="22"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25" fillId="0" borderId="2" xfId="0" applyFont="1" applyBorder="1" applyAlignment="1">
      <alignment horizontal="center" vertical="center" wrapText="1"/>
    </xf>
    <xf numFmtId="0" fontId="14" fillId="0" borderId="9" xfId="0" applyFont="1" applyBorder="1" applyAlignment="1">
      <alignment horizontal="justify" vertical="top" wrapText="1"/>
    </xf>
    <xf numFmtId="0" fontId="14" fillId="0" borderId="0" xfId="0" applyFont="1" applyAlignment="1">
      <alignment horizontal="justify" vertical="top" wrapText="1"/>
    </xf>
    <xf numFmtId="0" fontId="14" fillId="0" borderId="10" xfId="0" applyFont="1" applyBorder="1" applyAlignment="1">
      <alignment horizontal="justify" vertical="top" wrapText="1"/>
    </xf>
    <xf numFmtId="0" fontId="14" fillId="0" borderId="0" xfId="0" applyFont="1" applyBorder="1" applyAlignment="1">
      <alignment horizontal="justify" vertical="top" wrapText="1"/>
    </xf>
    <xf numFmtId="0" fontId="12" fillId="0" borderId="9" xfId="0" applyFont="1" applyBorder="1" applyAlignment="1">
      <alignment horizontal="justify" vertical="top" wrapText="1"/>
    </xf>
    <xf numFmtId="0" fontId="12" fillId="0" borderId="0" xfId="0" applyFont="1" applyBorder="1" applyAlignment="1">
      <alignment horizontal="justify" vertical="top" wrapText="1"/>
    </xf>
    <xf numFmtId="0" fontId="12" fillId="0" borderId="10" xfId="0" applyFont="1" applyBorder="1" applyAlignment="1">
      <alignment horizontal="justify" vertical="top" wrapText="1"/>
    </xf>
    <xf numFmtId="0" fontId="17" fillId="4" borderId="14" xfId="0" applyFont="1" applyFill="1" applyBorder="1" applyAlignment="1">
      <alignment horizontal="center" vertical="center" wrapText="1"/>
    </xf>
    <xf numFmtId="0" fontId="17" fillId="4" borderId="4" xfId="0" applyFont="1" applyFill="1" applyBorder="1" applyAlignment="1">
      <alignment horizontal="center" vertical="center" wrapText="1"/>
    </xf>
    <xf numFmtId="4" fontId="30" fillId="0" borderId="14" xfId="0" applyNumberFormat="1" applyFont="1" applyBorder="1" applyAlignment="1">
      <alignment horizontal="center" vertical="center" wrapText="1"/>
    </xf>
    <xf numFmtId="4" fontId="30" fillId="0" borderId="4" xfId="0" applyNumberFormat="1" applyFont="1" applyBorder="1" applyAlignment="1">
      <alignment horizontal="center" vertical="center" wrapText="1"/>
    </xf>
    <xf numFmtId="0" fontId="29" fillId="0" borderId="11" xfId="0" applyFont="1" applyFill="1" applyBorder="1" applyAlignment="1">
      <alignment horizontal="left" vertical="center"/>
    </xf>
    <xf numFmtId="0" fontId="12" fillId="0" borderId="13" xfId="0" applyFont="1" applyBorder="1" applyAlignment="1">
      <alignment horizontal="right" vertical="top" wrapText="1"/>
    </xf>
    <xf numFmtId="0" fontId="12" fillId="0" borderId="11" xfId="0" applyFont="1" applyBorder="1" applyAlignment="1">
      <alignment horizontal="right" vertical="top" wrapText="1"/>
    </xf>
    <xf numFmtId="0" fontId="12" fillId="0" borderId="12" xfId="0" applyFont="1" applyBorder="1" applyAlignment="1">
      <alignment horizontal="right" vertical="top" wrapText="1"/>
    </xf>
    <xf numFmtId="0" fontId="32" fillId="0" borderId="0" xfId="0" applyFont="1" applyAlignment="1">
      <alignment horizontal="center" vertical="center"/>
    </xf>
    <xf numFmtId="0" fontId="17" fillId="0" borderId="3" xfId="0" applyFont="1" applyBorder="1" applyAlignment="1">
      <alignment vertical="center" wrapText="1"/>
    </xf>
    <xf numFmtId="0" fontId="12" fillId="0" borderId="0" xfId="0" applyFont="1" applyAlignment="1">
      <alignment horizontal="justify" vertical="top" wrapText="1"/>
    </xf>
    <xf numFmtId="0" fontId="14" fillId="0" borderId="9" xfId="0" applyFont="1" applyFill="1" applyBorder="1" applyAlignment="1">
      <alignment horizontal="justify" vertical="top" wrapText="1"/>
    </xf>
    <xf numFmtId="0" fontId="14" fillId="0" borderId="0" xfId="0" applyFont="1" applyFill="1" applyAlignment="1">
      <alignment horizontal="justify" vertical="top" wrapText="1"/>
    </xf>
    <xf numFmtId="0" fontId="14" fillId="0" borderId="10" xfId="0" applyFont="1" applyFill="1" applyBorder="1" applyAlignment="1">
      <alignment horizontal="justify" vertical="top" wrapText="1"/>
    </xf>
    <xf numFmtId="0" fontId="12" fillId="0" borderId="9"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17" fillId="0" borderId="14" xfId="0" applyFont="1" applyBorder="1" applyAlignment="1">
      <alignment horizontal="center" vertical="center"/>
    </xf>
    <xf numFmtId="0" fontId="17" fillId="0" borderId="4" xfId="0" applyFont="1" applyBorder="1" applyAlignment="1">
      <alignment horizontal="center" vertical="center"/>
    </xf>
    <xf numFmtId="0" fontId="12" fillId="0" borderId="9" xfId="0" applyFont="1" applyFill="1" applyBorder="1" applyAlignment="1">
      <alignment horizontal="center" vertical="top" wrapText="1"/>
    </xf>
    <xf numFmtId="0" fontId="12" fillId="0" borderId="0" xfId="0" applyFont="1" applyFill="1" applyAlignment="1">
      <alignment horizontal="center" vertical="top" wrapText="1"/>
    </xf>
    <xf numFmtId="0" fontId="12" fillId="0" borderId="10" xfId="0" applyFont="1" applyFill="1" applyBorder="1" applyAlignment="1">
      <alignment horizontal="center" vertical="top" wrapText="1"/>
    </xf>
    <xf numFmtId="0" fontId="15" fillId="0" borderId="0" xfId="0" applyFont="1" applyAlignment="1">
      <alignment horizontal="justify" vertical="center"/>
    </xf>
    <xf numFmtId="0" fontId="18" fillId="0" borderId="9" xfId="0" applyFont="1" applyBorder="1" applyAlignment="1">
      <alignment horizontal="justify" vertical="top" wrapText="1"/>
    </xf>
    <xf numFmtId="0" fontId="18" fillId="0" borderId="0" xfId="0" applyFont="1" applyAlignment="1">
      <alignment horizontal="justify" vertical="top" wrapText="1"/>
    </xf>
    <xf numFmtId="0" fontId="18" fillId="0" borderId="10" xfId="0" applyFont="1" applyBorder="1" applyAlignment="1">
      <alignment horizontal="justify" vertical="top" wrapText="1"/>
    </xf>
    <xf numFmtId="0" fontId="12" fillId="0" borderId="9" xfId="0" applyFont="1" applyBorder="1" applyAlignment="1">
      <alignment horizontal="left" vertical="top" wrapText="1" indent="14"/>
    </xf>
    <xf numFmtId="0" fontId="12" fillId="0" borderId="0" xfId="0" applyFont="1" applyBorder="1" applyAlignment="1">
      <alignment horizontal="left" vertical="top" wrapText="1" indent="14"/>
    </xf>
    <xf numFmtId="0" fontId="12" fillId="0" borderId="10" xfId="0" applyFont="1" applyBorder="1" applyAlignment="1">
      <alignment horizontal="left" vertical="top" wrapText="1" indent="14"/>
    </xf>
    <xf numFmtId="0" fontId="12" fillId="0" borderId="9" xfId="0" applyFont="1" applyBorder="1" applyAlignment="1">
      <alignment horizontal="justify" vertical="top" wrapText="1" indent="3"/>
    </xf>
    <xf numFmtId="0" fontId="12" fillId="0" borderId="0" xfId="0" applyFont="1" applyAlignment="1">
      <alignment horizontal="justify" vertical="top" wrapText="1" indent="3"/>
    </xf>
    <xf numFmtId="0" fontId="12" fillId="0" borderId="10" xfId="0" applyFont="1" applyBorder="1" applyAlignment="1">
      <alignment horizontal="justify" vertical="top" wrapText="1" indent="3"/>
    </xf>
    <xf numFmtId="0" fontId="33" fillId="0" borderId="0" xfId="0" applyFont="1" applyFill="1" applyAlignment="1">
      <alignment horizontal="center" vertical="center"/>
    </xf>
    <xf numFmtId="0" fontId="1" fillId="0" borderId="13" xfId="0" applyFont="1" applyBorder="1" applyAlignment="1">
      <alignment horizontal="justify" vertical="top" wrapText="1"/>
    </xf>
    <xf numFmtId="0" fontId="18" fillId="0" borderId="11" xfId="0" applyFont="1" applyBorder="1" applyAlignment="1">
      <alignment horizontal="justify" vertical="top" wrapText="1"/>
    </xf>
    <xf numFmtId="0" fontId="18" fillId="0" borderId="12" xfId="0" applyFont="1" applyBorder="1" applyAlignment="1">
      <alignment horizontal="justify" vertical="top" wrapText="1"/>
    </xf>
    <xf numFmtId="0" fontId="18" fillId="0" borderId="9" xfId="0" applyFont="1" applyFill="1" applyBorder="1" applyAlignment="1">
      <alignment horizontal="justify" vertical="top" wrapText="1"/>
    </xf>
    <xf numFmtId="0" fontId="18" fillId="0" borderId="0" xfId="0" applyFont="1" applyFill="1" applyAlignment="1">
      <alignment horizontal="justify" vertical="top" wrapText="1"/>
    </xf>
    <xf numFmtId="0" fontId="18" fillId="0" borderId="10" xfId="0" applyFont="1" applyFill="1" applyBorder="1" applyAlignment="1">
      <alignment horizontal="justify" vertical="top" wrapText="1"/>
    </xf>
    <xf numFmtId="0" fontId="12" fillId="0" borderId="11" xfId="0" applyFont="1" applyBorder="1" applyAlignment="1">
      <alignment horizontal="left" vertical="center"/>
    </xf>
    <xf numFmtId="0" fontId="31" fillId="0" borderId="0" xfId="0" applyFont="1" applyFill="1" applyAlignment="1">
      <alignment horizontal="center" vertical="center"/>
    </xf>
    <xf numFmtId="0" fontId="12" fillId="0" borderId="9" xfId="0" applyFont="1" applyFill="1" applyBorder="1" applyAlignment="1">
      <alignment horizontal="justify" vertical="top" wrapText="1"/>
    </xf>
    <xf numFmtId="0" fontId="12" fillId="0" borderId="0" xfId="0" applyFont="1" applyFill="1" applyBorder="1" applyAlignment="1">
      <alignment horizontal="justify" vertical="top" wrapText="1"/>
    </xf>
    <xf numFmtId="0" fontId="12" fillId="0" borderId="10" xfId="0" applyFont="1" applyFill="1" applyBorder="1" applyAlignment="1">
      <alignment horizontal="justify" vertical="top" wrapText="1"/>
    </xf>
    <xf numFmtId="0" fontId="1" fillId="0" borderId="13" xfId="0" applyFont="1" applyFill="1" applyBorder="1" applyAlignment="1">
      <alignment horizontal="justify" vertical="top" wrapText="1"/>
    </xf>
    <xf numFmtId="0" fontId="18" fillId="0" borderId="11" xfId="0" applyFont="1" applyFill="1" applyBorder="1" applyAlignment="1">
      <alignment horizontal="justify" vertical="top" wrapText="1"/>
    </xf>
    <xf numFmtId="0" fontId="18" fillId="0" borderId="12" xfId="0" applyFont="1" applyFill="1" applyBorder="1" applyAlignment="1">
      <alignment horizontal="justify" vertical="top" wrapText="1"/>
    </xf>
    <xf numFmtId="0" fontId="12" fillId="0" borderId="0" xfId="0" applyFont="1" applyFill="1" applyAlignment="1">
      <alignment horizontal="justify" vertical="top" wrapText="1"/>
    </xf>
    <xf numFmtId="0" fontId="12" fillId="0" borderId="9" xfId="0" applyFont="1" applyFill="1" applyBorder="1" applyAlignment="1">
      <alignment horizontal="justify" vertical="top" wrapText="1" indent="3"/>
    </xf>
    <xf numFmtId="0" fontId="12" fillId="0" borderId="0" xfId="0" applyFont="1" applyFill="1" applyAlignment="1">
      <alignment horizontal="justify" vertical="top" wrapText="1" indent="3"/>
    </xf>
    <xf numFmtId="0" fontId="12" fillId="0" borderId="10" xfId="0" applyFont="1" applyFill="1" applyBorder="1" applyAlignment="1">
      <alignment horizontal="justify" vertical="top" wrapText="1" indent="3"/>
    </xf>
    <xf numFmtId="0" fontId="12" fillId="0" borderId="13" xfId="0" applyFont="1" applyFill="1" applyBorder="1" applyAlignment="1">
      <alignment horizontal="right" vertical="top" wrapText="1"/>
    </xf>
    <xf numFmtId="0" fontId="12" fillId="0" borderId="11" xfId="0" applyFont="1" applyFill="1" applyBorder="1" applyAlignment="1">
      <alignment horizontal="right" vertical="top" wrapText="1"/>
    </xf>
    <xf numFmtId="0" fontId="12" fillId="0" borderId="12" xfId="0" applyFont="1" applyFill="1" applyBorder="1" applyAlignment="1">
      <alignment horizontal="right" vertical="top" wrapText="1"/>
    </xf>
    <xf numFmtId="0" fontId="12" fillId="0" borderId="9" xfId="0" applyFont="1" applyFill="1" applyBorder="1" applyAlignment="1">
      <alignment horizontal="justify" vertical="top" wrapText="1" indent="2"/>
    </xf>
    <xf numFmtId="0" fontId="12" fillId="0" borderId="0" xfId="0" applyFont="1" applyFill="1" applyAlignment="1">
      <alignment horizontal="justify" vertical="top" wrapText="1" indent="2"/>
    </xf>
    <xf numFmtId="0" fontId="12" fillId="0" borderId="10" xfId="0" applyFont="1" applyFill="1" applyBorder="1" applyAlignment="1">
      <alignment horizontal="justify" vertical="top" wrapText="1" indent="2"/>
    </xf>
    <xf numFmtId="0" fontId="15" fillId="0" borderId="0" xfId="0" applyFont="1" applyFill="1" applyAlignment="1">
      <alignment horizontal="justify" vertical="center"/>
    </xf>
    <xf numFmtId="49" fontId="29" fillId="0" borderId="0" xfId="0" applyNumberFormat="1" applyFont="1" applyAlignment="1">
      <alignment horizontal="justify" vertical="center"/>
    </xf>
    <xf numFmtId="0" fontId="12" fillId="0" borderId="0" xfId="0" applyFont="1" applyAlignment="1">
      <alignment horizontal="justify" vertical="center"/>
    </xf>
    <xf numFmtId="49" fontId="8" fillId="0" borderId="21" xfId="0" applyNumberFormat="1" applyFont="1" applyBorder="1" applyAlignment="1">
      <alignment horizontal="left" vertical="center" wrapText="1"/>
    </xf>
    <xf numFmtId="49" fontId="8" fillId="0" borderId="23" xfId="0" applyNumberFormat="1" applyFont="1" applyBorder="1" applyAlignment="1">
      <alignment horizontal="left" vertical="center" wrapText="1"/>
    </xf>
    <xf numFmtId="49" fontId="37" fillId="0" borderId="0" xfId="0" applyNumberFormat="1" applyFont="1" applyAlignment="1">
      <alignment horizontal="left" vertical="top" wrapText="1"/>
    </xf>
    <xf numFmtId="49" fontId="8" fillId="2" borderId="21" xfId="0" applyNumberFormat="1" applyFont="1" applyFill="1" applyBorder="1" applyAlignment="1">
      <alignment horizontal="left" vertical="center" wrapText="1"/>
    </xf>
    <xf numFmtId="49" fontId="8" fillId="2" borderId="22" xfId="0" applyNumberFormat="1" applyFont="1" applyFill="1" applyBorder="1" applyAlignment="1">
      <alignment horizontal="left" vertical="center" wrapText="1"/>
    </xf>
    <xf numFmtId="49" fontId="8" fillId="2" borderId="23" xfId="0" applyNumberFormat="1" applyFont="1" applyFill="1" applyBorder="1" applyAlignment="1">
      <alignment horizontal="left" vertical="center" wrapText="1"/>
    </xf>
    <xf numFmtId="49" fontId="8" fillId="0" borderId="22" xfId="0" applyNumberFormat="1" applyFont="1" applyBorder="1" applyAlignment="1">
      <alignment horizontal="left" vertical="center" wrapText="1"/>
    </xf>
    <xf numFmtId="49" fontId="34" fillId="0" borderId="0" xfId="0" applyNumberFormat="1" applyFont="1" applyAlignment="1">
      <alignment horizontal="left" vertical="center" wrapText="1"/>
    </xf>
    <xf numFmtId="49" fontId="35" fillId="0" borderId="0" xfId="0" applyNumberFormat="1" applyFont="1" applyAlignment="1">
      <alignment horizontal="center" vertical="center" wrapText="1"/>
    </xf>
    <xf numFmtId="49" fontId="8" fillId="0" borderId="1" xfId="0" applyNumberFormat="1" applyFont="1" applyBorder="1" applyAlignment="1">
      <alignment horizontal="left" vertical="center" wrapText="1"/>
    </xf>
    <xf numFmtId="49" fontId="36" fillId="0" borderId="1" xfId="0" applyNumberFormat="1" applyFont="1" applyBorder="1" applyAlignment="1">
      <alignment horizontal="left" vertical="center" wrapText="1"/>
    </xf>
    <xf numFmtId="49" fontId="7" fillId="0" borderId="1" xfId="0" applyNumberFormat="1" applyFont="1" applyBorder="1" applyAlignment="1">
      <alignment horizontal="right" vertical="center" wrapText="1"/>
    </xf>
    <xf numFmtId="0" fontId="42" fillId="0" borderId="9" xfId="3" applyFont="1" applyFill="1" applyBorder="1" applyAlignment="1">
      <alignment horizontal="justify" vertical="top" wrapText="1"/>
    </xf>
    <xf numFmtId="0" fontId="18" fillId="0" borderId="0" xfId="3" applyFont="1" applyFill="1" applyAlignment="1">
      <alignment horizontal="justify" vertical="top" wrapText="1"/>
    </xf>
    <xf numFmtId="0" fontId="18" fillId="0" borderId="10" xfId="3" applyFont="1" applyFill="1" applyBorder="1" applyAlignment="1">
      <alignment horizontal="justify" vertical="top" wrapText="1"/>
    </xf>
    <xf numFmtId="0" fontId="42" fillId="0" borderId="10" xfId="4" applyFont="1" applyFill="1" applyBorder="1" applyAlignment="1">
      <alignment horizontal="justify" vertical="top" wrapText="1"/>
    </xf>
    <xf numFmtId="0" fontId="42" fillId="0" borderId="0" xfId="4" applyFont="1" applyFill="1" applyAlignment="1">
      <alignment horizontal="justify" vertical="top" wrapText="1"/>
    </xf>
    <xf numFmtId="0" fontId="42" fillId="0" borderId="9" xfId="4" applyFont="1" applyFill="1" applyBorder="1" applyAlignment="1">
      <alignment horizontal="justify" vertical="top" wrapText="1"/>
    </xf>
    <xf numFmtId="0" fontId="42" fillId="0" borderId="13" xfId="4" applyFont="1" applyFill="1" applyBorder="1" applyAlignment="1">
      <alignment horizontal="justify" vertical="top" wrapText="1"/>
    </xf>
    <xf numFmtId="0" fontId="42" fillId="0" borderId="11" xfId="4" applyFont="1" applyFill="1" applyBorder="1" applyAlignment="1">
      <alignment horizontal="justify" vertical="top" wrapText="1"/>
    </xf>
    <xf numFmtId="0" fontId="42" fillId="0" borderId="12" xfId="4" applyFont="1" applyFill="1" applyBorder="1" applyAlignment="1">
      <alignment horizontal="justify" vertical="top" wrapText="1"/>
    </xf>
    <xf numFmtId="0" fontId="18" fillId="0" borderId="10" xfId="4" applyFont="1" applyBorder="1" applyAlignment="1">
      <alignment horizontal="center" vertical="top" wrapText="1"/>
    </xf>
    <xf numFmtId="0" fontId="18" fillId="0" borderId="0" xfId="4" applyFont="1" applyBorder="1" applyAlignment="1">
      <alignment horizontal="center" vertical="top" wrapText="1"/>
    </xf>
    <xf numFmtId="0" fontId="43" fillId="0" borderId="9" xfId="4" applyFont="1" applyBorder="1" applyAlignment="1">
      <alignment horizontal="center" vertical="top" wrapText="1"/>
    </xf>
    <xf numFmtId="0" fontId="18" fillId="0" borderId="10" xfId="4" applyFont="1" applyBorder="1" applyAlignment="1">
      <alignment horizontal="justify" vertical="top" wrapText="1"/>
    </xf>
    <xf numFmtId="0" fontId="18" fillId="0" borderId="0" xfId="4" applyFont="1" applyBorder="1" applyAlignment="1">
      <alignment horizontal="justify" vertical="top" wrapText="1"/>
    </xf>
    <xf numFmtId="0" fontId="18" fillId="0" borderId="9" xfId="4" applyFont="1" applyBorder="1" applyAlignment="1">
      <alignment horizontal="justify" vertical="top" wrapText="1"/>
    </xf>
    <xf numFmtId="0" fontId="44" fillId="0" borderId="9" xfId="4" applyFont="1" applyBorder="1" applyAlignment="1">
      <alignment horizontal="justify" vertical="top" wrapText="1"/>
    </xf>
    <xf numFmtId="0" fontId="44" fillId="0" borderId="0" xfId="4" applyFont="1" applyAlignment="1">
      <alignment horizontal="justify" vertical="top" wrapText="1"/>
    </xf>
    <xf numFmtId="0" fontId="44" fillId="0" borderId="10" xfId="4" applyFont="1" applyBorder="1" applyAlignment="1">
      <alignment horizontal="justify" vertical="top" wrapText="1"/>
    </xf>
    <xf numFmtId="0" fontId="41" fillId="0" borderId="9" xfId="4" applyFont="1" applyBorder="1" applyAlignment="1">
      <alignment horizontal="justify" vertical="top" wrapText="1"/>
    </xf>
    <xf numFmtId="0" fontId="41" fillId="0" borderId="0" xfId="4" applyFont="1" applyAlignment="1">
      <alignment horizontal="justify" vertical="top" wrapText="1"/>
    </xf>
    <xf numFmtId="0" fontId="41" fillId="0" borderId="10" xfId="4" applyFont="1" applyBorder="1" applyAlignment="1">
      <alignment horizontal="justify" vertical="top" wrapText="1"/>
    </xf>
  </cellXfs>
  <cellStyles count="6">
    <cellStyle name="常规" xfId="0" builtinId="0"/>
    <cellStyle name="常规 2" xfId="1" xr:uid="{00000000-0005-0000-0000-000001000000}"/>
    <cellStyle name="常规 2 2" xfId="4" xr:uid="{00000000-0005-0000-0000-000001000000}"/>
    <cellStyle name="常规 3" xfId="3" xr:uid="{00000000-0005-0000-0000-000031000000}"/>
    <cellStyle name="千位分隔 2" xfId="2" xr:uid="{00000000-0005-0000-0000-000002000000}"/>
    <cellStyle name="千位分隔 2 2" xfId="5" xr:uid="{00000000-0005-0000-0000-000002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
  <sheetViews>
    <sheetView topLeftCell="A7" zoomScale="90" zoomScaleNormal="90" workbookViewId="0">
      <selection activeCell="L9" sqref="L9"/>
    </sheetView>
  </sheetViews>
  <sheetFormatPr defaultColWidth="9" defaultRowHeight="13.5"/>
  <cols>
    <col min="1" max="1" width="16.875" customWidth="1"/>
    <col min="2" max="11" width="11.625" customWidth="1"/>
  </cols>
  <sheetData>
    <row r="1" spans="1:15" ht="36.950000000000003" customHeight="1">
      <c r="A1" s="95" t="s">
        <v>139</v>
      </c>
      <c r="B1" s="95"/>
      <c r="C1" s="95"/>
      <c r="D1" s="95"/>
      <c r="E1" s="95"/>
      <c r="F1" s="95"/>
      <c r="G1" s="95"/>
      <c r="H1" s="95"/>
      <c r="I1" s="95"/>
      <c r="J1" s="95"/>
      <c r="K1" s="95"/>
      <c r="L1" s="74"/>
      <c r="M1" s="74"/>
      <c r="N1" s="74"/>
      <c r="O1" s="74"/>
    </row>
    <row r="2" spans="1:15" ht="30" customHeight="1">
      <c r="A2" s="56"/>
      <c r="B2" s="57"/>
      <c r="C2" s="57"/>
      <c r="I2" s="75" t="s">
        <v>0</v>
      </c>
      <c r="J2" s="99">
        <v>44140</v>
      </c>
      <c r="K2" s="100"/>
    </row>
    <row r="3" spans="1:15" ht="30" customHeight="1">
      <c r="A3" s="55" t="s">
        <v>122</v>
      </c>
      <c r="B3" s="98" t="s">
        <v>140</v>
      </c>
      <c r="C3" s="98"/>
      <c r="D3" s="98"/>
      <c r="E3" s="98"/>
      <c r="F3" s="98"/>
      <c r="G3" s="98"/>
      <c r="H3" s="98"/>
      <c r="I3" s="75" t="s">
        <v>1</v>
      </c>
      <c r="J3" s="100">
        <v>132</v>
      </c>
      <c r="K3" s="100"/>
    </row>
    <row r="5" spans="1:15" ht="33" customHeight="1">
      <c r="A5" s="106" t="s">
        <v>2</v>
      </c>
      <c r="B5" s="96" t="s">
        <v>3</v>
      </c>
      <c r="C5" s="101"/>
      <c r="D5" s="101"/>
      <c r="E5" s="101"/>
      <c r="F5" s="101"/>
      <c r="G5" s="97"/>
      <c r="H5" s="102" t="s">
        <v>128</v>
      </c>
      <c r="I5" s="103"/>
      <c r="J5" s="102" t="s">
        <v>129</v>
      </c>
      <c r="K5" s="103"/>
    </row>
    <row r="6" spans="1:15" ht="27.95" customHeight="1">
      <c r="A6" s="106"/>
      <c r="B6" s="96" t="s">
        <v>4</v>
      </c>
      <c r="C6" s="97"/>
      <c r="D6" s="96" t="s">
        <v>130</v>
      </c>
      <c r="E6" s="101"/>
      <c r="F6" s="96" t="s">
        <v>127</v>
      </c>
      <c r="G6" s="97"/>
      <c r="H6" s="104"/>
      <c r="I6" s="105"/>
      <c r="J6" s="104"/>
      <c r="K6" s="105"/>
    </row>
    <row r="7" spans="1:15" ht="36.950000000000003" customHeight="1">
      <c r="A7" s="106"/>
      <c r="B7" s="76" t="s">
        <v>121</v>
      </c>
      <c r="C7" s="76" t="s">
        <v>132</v>
      </c>
      <c r="D7" s="76" t="s">
        <v>133</v>
      </c>
      <c r="E7" s="76" t="s">
        <v>132</v>
      </c>
      <c r="F7" s="76" t="s">
        <v>133</v>
      </c>
      <c r="G7" s="76" t="s">
        <v>132</v>
      </c>
      <c r="H7" s="76" t="s">
        <v>133</v>
      </c>
      <c r="I7" s="76" t="s">
        <v>132</v>
      </c>
      <c r="J7" s="76" t="s">
        <v>133</v>
      </c>
      <c r="K7" s="76" t="s">
        <v>132</v>
      </c>
    </row>
    <row r="8" spans="1:15" ht="30" customHeight="1">
      <c r="A8" s="59" t="s">
        <v>7</v>
      </c>
      <c r="B8" s="63">
        <v>0</v>
      </c>
      <c r="C8" s="81">
        <v>0</v>
      </c>
      <c r="D8" s="63">
        <v>0</v>
      </c>
      <c r="E8" s="81">
        <v>0</v>
      </c>
      <c r="F8" s="63">
        <f t="shared" ref="F8:G13" si="0">B8+D8</f>
        <v>0</v>
      </c>
      <c r="G8" s="81">
        <f t="shared" si="0"/>
        <v>0</v>
      </c>
      <c r="H8" s="63">
        <v>0</v>
      </c>
      <c r="I8" s="81">
        <v>0</v>
      </c>
      <c r="J8" s="63">
        <v>0</v>
      </c>
      <c r="K8" s="81">
        <v>0</v>
      </c>
    </row>
    <row r="9" spans="1:15" ht="30" customHeight="1">
      <c r="A9" s="59" t="s">
        <v>8</v>
      </c>
      <c r="B9" s="63">
        <v>2046</v>
      </c>
      <c r="C9" s="81">
        <v>53265265.340000004</v>
      </c>
      <c r="D9" s="63">
        <v>49</v>
      </c>
      <c r="E9" s="81">
        <v>229498.75</v>
      </c>
      <c r="F9" s="63">
        <f t="shared" si="0"/>
        <v>2095</v>
      </c>
      <c r="G9" s="81">
        <f t="shared" si="0"/>
        <v>53494764.090000004</v>
      </c>
      <c r="H9" s="63">
        <v>0</v>
      </c>
      <c r="I9" s="81">
        <v>0</v>
      </c>
      <c r="J9" s="63">
        <v>0</v>
      </c>
      <c r="K9" s="81">
        <v>0</v>
      </c>
    </row>
    <row r="10" spans="1:15" ht="30" customHeight="1">
      <c r="A10" s="59" t="s">
        <v>9</v>
      </c>
      <c r="B10" s="63">
        <v>430</v>
      </c>
      <c r="C10" s="81">
        <v>13405833.02</v>
      </c>
      <c r="D10" s="63">
        <v>3</v>
      </c>
      <c r="E10" s="81">
        <v>65100</v>
      </c>
      <c r="F10" s="63">
        <f t="shared" si="0"/>
        <v>433</v>
      </c>
      <c r="G10" s="81">
        <f t="shared" si="0"/>
        <v>13470933.02</v>
      </c>
      <c r="H10" s="63">
        <v>0</v>
      </c>
      <c r="I10" s="81">
        <v>0</v>
      </c>
      <c r="J10" s="63">
        <v>0</v>
      </c>
      <c r="K10" s="81">
        <v>0</v>
      </c>
    </row>
    <row r="11" spans="1:15" ht="30" customHeight="1">
      <c r="A11" s="59" t="s">
        <v>10</v>
      </c>
      <c r="B11" s="63">
        <v>4</v>
      </c>
      <c r="C11" s="81">
        <v>44000</v>
      </c>
      <c r="D11" s="63">
        <v>0</v>
      </c>
      <c r="E11" s="81">
        <v>0</v>
      </c>
      <c r="F11" s="63">
        <f t="shared" si="0"/>
        <v>4</v>
      </c>
      <c r="G11" s="81">
        <f t="shared" si="0"/>
        <v>44000</v>
      </c>
      <c r="H11" s="63">
        <v>0</v>
      </c>
      <c r="I11" s="81">
        <v>0</v>
      </c>
      <c r="J11" s="63">
        <v>0</v>
      </c>
      <c r="K11" s="81">
        <v>0</v>
      </c>
    </row>
    <row r="12" spans="1:15" ht="30" customHeight="1">
      <c r="A12" s="59" t="s">
        <v>11</v>
      </c>
      <c r="B12" s="63">
        <v>368</v>
      </c>
      <c r="C12" s="81">
        <v>90091.05</v>
      </c>
      <c r="D12" s="63">
        <v>0</v>
      </c>
      <c r="E12" s="81">
        <v>0</v>
      </c>
      <c r="F12" s="63">
        <f t="shared" si="0"/>
        <v>368</v>
      </c>
      <c r="G12" s="81">
        <f t="shared" si="0"/>
        <v>90091.05</v>
      </c>
      <c r="H12" s="63">
        <v>0</v>
      </c>
      <c r="I12" s="81">
        <v>0</v>
      </c>
      <c r="J12" s="63">
        <v>0</v>
      </c>
      <c r="K12" s="81">
        <v>0</v>
      </c>
    </row>
    <row r="13" spans="1:15" ht="30" customHeight="1">
      <c r="A13" s="59" t="s">
        <v>12</v>
      </c>
      <c r="B13" s="63">
        <v>1125</v>
      </c>
      <c r="C13" s="81">
        <v>1117020.27</v>
      </c>
      <c r="D13" s="63">
        <v>11</v>
      </c>
      <c r="E13" s="81">
        <v>8465</v>
      </c>
      <c r="F13" s="63">
        <f t="shared" si="0"/>
        <v>1136</v>
      </c>
      <c r="G13" s="81">
        <f t="shared" si="0"/>
        <v>1125485.27</v>
      </c>
      <c r="H13" s="63">
        <v>0</v>
      </c>
      <c r="I13" s="81">
        <v>0</v>
      </c>
      <c r="J13" s="63">
        <v>0</v>
      </c>
      <c r="K13" s="81">
        <v>0</v>
      </c>
    </row>
    <row r="14" spans="1:15" ht="30" customHeight="1">
      <c r="A14" s="58" t="s">
        <v>13</v>
      </c>
      <c r="B14" s="64">
        <f>SUM(B8:B13)</f>
        <v>3973</v>
      </c>
      <c r="C14" s="82">
        <f t="shared" ref="C14:K14" si="1">SUM(C8:C13)</f>
        <v>67922209.679999992</v>
      </c>
      <c r="D14" s="64">
        <f t="shared" si="1"/>
        <v>63</v>
      </c>
      <c r="E14" s="82">
        <f t="shared" si="1"/>
        <v>303063.75</v>
      </c>
      <c r="F14" s="64">
        <f t="shared" si="1"/>
        <v>4036</v>
      </c>
      <c r="G14" s="82">
        <f t="shared" si="1"/>
        <v>68225273.429999992</v>
      </c>
      <c r="H14" s="64">
        <f t="shared" si="1"/>
        <v>0</v>
      </c>
      <c r="I14" s="82">
        <f t="shared" si="1"/>
        <v>0</v>
      </c>
      <c r="J14" s="64">
        <f t="shared" si="1"/>
        <v>0</v>
      </c>
      <c r="K14" s="82">
        <f t="shared" si="1"/>
        <v>0</v>
      </c>
    </row>
  </sheetData>
  <sheetProtection password="C59D" sheet="1" objects="1" scenarios="1"/>
  <mergeCells count="11">
    <mergeCell ref="A1:K1"/>
    <mergeCell ref="F6:G6"/>
    <mergeCell ref="B3:H3"/>
    <mergeCell ref="J2:K2"/>
    <mergeCell ref="J3:K3"/>
    <mergeCell ref="B6:C6"/>
    <mergeCell ref="D6:E6"/>
    <mergeCell ref="J5:K6"/>
    <mergeCell ref="A5:A7"/>
    <mergeCell ref="B5:G5"/>
    <mergeCell ref="H5:I6"/>
  </mergeCells>
  <phoneticPr fontId="2" type="noConversion"/>
  <printOptions horizontalCentered="1" verticalCentered="1"/>
  <pageMargins left="0.39370078740157483" right="0.39370078740157483" top="0.98425196850393704" bottom="0.98425196850393704" header="0.51181102362204722" footer="0.51181102362204722"/>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6"/>
  <sheetViews>
    <sheetView topLeftCell="A19" workbookViewId="0">
      <selection activeCell="C5" sqref="C5:D11"/>
    </sheetView>
  </sheetViews>
  <sheetFormatPr defaultColWidth="9" defaultRowHeight="13.5"/>
  <cols>
    <col min="1" max="1" width="4.125" customWidth="1"/>
    <col min="2" max="2" width="32" customWidth="1"/>
    <col min="3" max="3" width="11" customWidth="1"/>
    <col min="4" max="4" width="15.375" customWidth="1"/>
    <col min="5" max="5" width="12.25" customWidth="1"/>
    <col min="6" max="6" width="10.5" customWidth="1"/>
  </cols>
  <sheetData>
    <row r="1" spans="1:6" ht="25.5">
      <c r="A1" s="122" t="s">
        <v>14</v>
      </c>
      <c r="B1" s="122"/>
      <c r="C1" s="122"/>
      <c r="D1" s="122"/>
      <c r="E1" s="122"/>
      <c r="F1" s="122"/>
    </row>
    <row r="2" spans="1:6" ht="25.5">
      <c r="A2" s="122" t="s">
        <v>15</v>
      </c>
      <c r="B2" s="122"/>
      <c r="C2" s="122"/>
      <c r="D2" s="122"/>
      <c r="E2" s="122"/>
      <c r="F2" s="122"/>
    </row>
    <row r="3" spans="1:6" ht="21" customHeight="1" thickBot="1">
      <c r="A3" s="118" t="s">
        <v>141</v>
      </c>
      <c r="B3" s="118"/>
      <c r="C3" s="118"/>
      <c r="D3" s="69" t="s">
        <v>142</v>
      </c>
      <c r="E3" s="69" t="s">
        <v>131</v>
      </c>
      <c r="F3" s="68"/>
    </row>
    <row r="4" spans="1:6" ht="44.25" customHeight="1" thickBot="1">
      <c r="A4" s="131" t="s">
        <v>2</v>
      </c>
      <c r="B4" s="132"/>
      <c r="C4" s="67" t="s">
        <v>5</v>
      </c>
      <c r="D4" s="49" t="s">
        <v>6</v>
      </c>
      <c r="E4" s="114" t="s">
        <v>16</v>
      </c>
      <c r="F4" s="115"/>
    </row>
    <row r="5" spans="1:6" ht="24" customHeight="1" thickBot="1">
      <c r="A5" s="123" t="s">
        <v>17</v>
      </c>
      <c r="B5" s="39" t="s">
        <v>18</v>
      </c>
      <c r="C5" s="65">
        <f>'附表01-统计表'!D8+'附表01-统计表'!H8</f>
        <v>0</v>
      </c>
      <c r="D5" s="66">
        <f>'附表01-统计表'!E8+'附表01-统计表'!I8</f>
        <v>0</v>
      </c>
      <c r="E5" s="116"/>
      <c r="F5" s="117"/>
    </row>
    <row r="6" spans="1:6" ht="24" customHeight="1" thickBot="1">
      <c r="A6" s="123"/>
      <c r="B6" s="39" t="s">
        <v>19</v>
      </c>
      <c r="C6" s="65">
        <f>'附表01-统计表'!D9+'附表01-统计表'!H9</f>
        <v>49</v>
      </c>
      <c r="D6" s="66">
        <f>'附表01-统计表'!E9+'附表01-统计表'!I9</f>
        <v>229498.75</v>
      </c>
      <c r="E6" s="116"/>
      <c r="F6" s="117"/>
    </row>
    <row r="7" spans="1:6" ht="24" customHeight="1">
      <c r="A7" s="123"/>
      <c r="B7" s="39" t="s">
        <v>20</v>
      </c>
      <c r="C7" s="65">
        <f>'附表01-统计表'!D10+'附表01-统计表'!H10</f>
        <v>3</v>
      </c>
      <c r="D7" s="66">
        <f>'附表01-统计表'!E10+'附表01-统计表'!I10</f>
        <v>65100</v>
      </c>
      <c r="E7" s="116"/>
      <c r="F7" s="117"/>
    </row>
    <row r="8" spans="1:6" ht="24" customHeight="1">
      <c r="A8" s="123"/>
      <c r="B8" s="39" t="s">
        <v>21</v>
      </c>
      <c r="C8" s="65">
        <f>'附表01-统计表'!D11+'附表01-统计表'!H11</f>
        <v>0</v>
      </c>
      <c r="D8" s="66">
        <f>'附表01-统计表'!E11+'附表01-统计表'!I11</f>
        <v>0</v>
      </c>
      <c r="E8" s="116"/>
      <c r="F8" s="117"/>
    </row>
    <row r="9" spans="1:6" ht="24" customHeight="1">
      <c r="A9" s="123"/>
      <c r="B9" s="39" t="s">
        <v>22</v>
      </c>
      <c r="C9" s="65">
        <f>'附表01-统计表'!D12+'附表01-统计表'!H12</f>
        <v>0</v>
      </c>
      <c r="D9" s="66">
        <f>'附表01-统计表'!E12+'附表01-统计表'!I12</f>
        <v>0</v>
      </c>
      <c r="E9" s="116"/>
      <c r="F9" s="117"/>
    </row>
    <row r="10" spans="1:6" ht="24" customHeight="1" thickBot="1">
      <c r="A10" s="123"/>
      <c r="B10" s="44" t="s">
        <v>23</v>
      </c>
      <c r="C10" s="65">
        <f>'附表01-统计表'!D13+'附表01-统计表'!H13</f>
        <v>11</v>
      </c>
      <c r="D10" s="66">
        <f>'附表01-统计表'!E13+'附表01-统计表'!I13</f>
        <v>8465</v>
      </c>
      <c r="E10" s="116"/>
      <c r="F10" s="117"/>
    </row>
    <row r="11" spans="1:6" ht="24" customHeight="1" thickBot="1">
      <c r="A11" s="123"/>
      <c r="B11" s="45" t="s">
        <v>13</v>
      </c>
      <c r="C11" s="65">
        <f>SUM(C5:C10)</f>
        <v>63</v>
      </c>
      <c r="D11" s="66">
        <f>SUM(D5:D10)</f>
        <v>303063.75</v>
      </c>
      <c r="E11" s="116"/>
      <c r="F11" s="117"/>
    </row>
    <row r="12" spans="1:6" ht="24" customHeight="1" thickBot="1">
      <c r="A12" s="123" t="s">
        <v>24</v>
      </c>
      <c r="B12" s="39" t="s">
        <v>18</v>
      </c>
      <c r="C12" s="40"/>
      <c r="D12" s="41"/>
      <c r="E12" s="116"/>
      <c r="F12" s="117"/>
    </row>
    <row r="13" spans="1:6" ht="24" customHeight="1">
      <c r="A13" s="123"/>
      <c r="B13" s="39" t="s">
        <v>19</v>
      </c>
      <c r="C13" s="42"/>
      <c r="D13" s="41"/>
      <c r="E13" s="116"/>
      <c r="F13" s="117"/>
    </row>
    <row r="14" spans="1:6" ht="24" customHeight="1">
      <c r="A14" s="123"/>
      <c r="B14" s="39" t="s">
        <v>20</v>
      </c>
      <c r="C14" s="42"/>
      <c r="D14" s="41"/>
      <c r="E14" s="116"/>
      <c r="F14" s="117"/>
    </row>
    <row r="15" spans="1:6" ht="24" customHeight="1">
      <c r="A15" s="123"/>
      <c r="B15" s="39" t="s">
        <v>21</v>
      </c>
      <c r="C15" s="40"/>
      <c r="D15" s="41"/>
      <c r="E15" s="116"/>
      <c r="F15" s="117"/>
    </row>
    <row r="16" spans="1:6" ht="24" customHeight="1">
      <c r="A16" s="123"/>
      <c r="B16" s="39" t="s">
        <v>22</v>
      </c>
      <c r="C16" s="43"/>
      <c r="D16" s="43"/>
      <c r="E16" s="116"/>
      <c r="F16" s="117"/>
    </row>
    <row r="17" spans="1:6" ht="24" customHeight="1" thickBot="1">
      <c r="A17" s="123"/>
      <c r="B17" s="44" t="s">
        <v>23</v>
      </c>
      <c r="C17" s="43"/>
      <c r="D17" s="43"/>
      <c r="E17" s="116"/>
      <c r="F17" s="117"/>
    </row>
    <row r="18" spans="1:6" ht="24" customHeight="1" thickBot="1">
      <c r="A18" s="123"/>
      <c r="B18" s="45" t="s">
        <v>13</v>
      </c>
      <c r="C18" s="43"/>
      <c r="D18" s="43"/>
      <c r="E18" s="116"/>
      <c r="F18" s="117"/>
    </row>
    <row r="19" spans="1:6" ht="51" customHeight="1">
      <c r="A19" s="107" t="s">
        <v>25</v>
      </c>
      <c r="B19" s="108"/>
      <c r="C19" s="109"/>
      <c r="D19" s="107" t="s">
        <v>26</v>
      </c>
      <c r="E19" s="110"/>
      <c r="F19" s="109"/>
    </row>
    <row r="20" spans="1:6" ht="18.75">
      <c r="A20" s="133" t="s">
        <v>27</v>
      </c>
      <c r="B20" s="134"/>
      <c r="C20" s="135"/>
      <c r="D20" s="46"/>
      <c r="E20" s="48"/>
      <c r="F20" s="47"/>
    </row>
    <row r="21" spans="1:6" ht="37.5" customHeight="1">
      <c r="A21" s="128" t="s">
        <v>28</v>
      </c>
      <c r="B21" s="129"/>
      <c r="C21" s="130"/>
      <c r="D21" s="111" t="s">
        <v>29</v>
      </c>
      <c r="E21" s="112"/>
      <c r="F21" s="113"/>
    </row>
    <row r="22" spans="1:6" ht="18.75" customHeight="1">
      <c r="A22" s="111" t="s">
        <v>30</v>
      </c>
      <c r="B22" s="124"/>
      <c r="C22" s="113"/>
      <c r="D22" s="111" t="s">
        <v>30</v>
      </c>
      <c r="E22" s="112"/>
      <c r="F22" s="113"/>
    </row>
    <row r="23" spans="1:6" ht="26.1" customHeight="1">
      <c r="A23" s="119" t="s">
        <v>31</v>
      </c>
      <c r="B23" s="120"/>
      <c r="C23" s="121"/>
      <c r="D23" s="119" t="s">
        <v>32</v>
      </c>
      <c r="E23" s="120"/>
      <c r="F23" s="121"/>
    </row>
    <row r="24" spans="1:6" ht="42.95" customHeight="1">
      <c r="A24" s="125" t="s">
        <v>33</v>
      </c>
      <c r="B24" s="126"/>
      <c r="C24" s="127"/>
      <c r="D24" s="108" t="s">
        <v>34</v>
      </c>
      <c r="E24" s="108"/>
      <c r="F24" s="109"/>
    </row>
    <row r="25" spans="1:6" ht="18.75" customHeight="1">
      <c r="A25" s="111" t="s">
        <v>35</v>
      </c>
      <c r="B25" s="124"/>
      <c r="C25" s="113"/>
      <c r="D25" s="124" t="s">
        <v>36</v>
      </c>
      <c r="E25" s="124"/>
      <c r="F25" s="113"/>
    </row>
    <row r="26" spans="1:6" ht="24.95" customHeight="1">
      <c r="A26" s="119" t="s">
        <v>31</v>
      </c>
      <c r="B26" s="120"/>
      <c r="C26" s="121"/>
      <c r="D26" s="119" t="s">
        <v>32</v>
      </c>
      <c r="E26" s="120"/>
      <c r="F26" s="121"/>
    </row>
  </sheetData>
  <sheetProtection password="C59D" sheet="1" objects="1" scenarios="1"/>
  <mergeCells count="36">
    <mergeCell ref="A2:F2"/>
    <mergeCell ref="A1:F1"/>
    <mergeCell ref="A26:C26"/>
    <mergeCell ref="D26:F26"/>
    <mergeCell ref="A5:A11"/>
    <mergeCell ref="A12:A18"/>
    <mergeCell ref="A22:C22"/>
    <mergeCell ref="A25:C25"/>
    <mergeCell ref="D25:F25"/>
    <mergeCell ref="D23:F23"/>
    <mergeCell ref="A24:C24"/>
    <mergeCell ref="D24:F24"/>
    <mergeCell ref="A21:C21"/>
    <mergeCell ref="A4:B4"/>
    <mergeCell ref="A20:C20"/>
    <mergeCell ref="E10:F10"/>
    <mergeCell ref="E11:F11"/>
    <mergeCell ref="E12:F12"/>
    <mergeCell ref="A3:C3"/>
    <mergeCell ref="A23:C23"/>
    <mergeCell ref="A19:C19"/>
    <mergeCell ref="D19:F19"/>
    <mergeCell ref="D21:F21"/>
    <mergeCell ref="D22:F22"/>
    <mergeCell ref="E4:F4"/>
    <mergeCell ref="E5:F5"/>
    <mergeCell ref="E6:F6"/>
    <mergeCell ref="E7:F7"/>
    <mergeCell ref="E8:F8"/>
    <mergeCell ref="E13:F13"/>
    <mergeCell ref="E14:F14"/>
    <mergeCell ref="E15:F15"/>
    <mergeCell ref="E16:F16"/>
    <mergeCell ref="E17:F17"/>
    <mergeCell ref="E18:F18"/>
    <mergeCell ref="E9:F9"/>
  </mergeCells>
  <phoneticPr fontId="2"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1"/>
  <sheetViews>
    <sheetView zoomScaleNormal="100" workbookViewId="0">
      <selection activeCell="E11" sqref="E11"/>
    </sheetView>
  </sheetViews>
  <sheetFormatPr defaultColWidth="9" defaultRowHeight="27" customHeight="1"/>
  <cols>
    <col min="1" max="1" width="13.125" customWidth="1"/>
    <col min="2" max="3" width="35.625" customWidth="1"/>
  </cols>
  <sheetData>
    <row r="1" spans="1:3" ht="27" customHeight="1">
      <c r="A1" s="146" t="s">
        <v>138</v>
      </c>
      <c r="B1" s="146"/>
      <c r="C1" s="146"/>
    </row>
    <row r="2" spans="1:3" ht="27" customHeight="1" thickBot="1">
      <c r="A2" s="28" t="s">
        <v>37</v>
      </c>
      <c r="B2" s="73" t="s">
        <v>140</v>
      </c>
      <c r="C2" s="79" t="s">
        <v>143</v>
      </c>
    </row>
    <row r="3" spans="1:3" ht="27" customHeight="1">
      <c r="A3" s="36" t="s">
        <v>46</v>
      </c>
      <c r="B3" s="37" t="s">
        <v>5</v>
      </c>
      <c r="C3" s="78" t="s">
        <v>135</v>
      </c>
    </row>
    <row r="4" spans="1:3" ht="27" customHeight="1" thickBot="1">
      <c r="A4" s="33" t="s">
        <v>118</v>
      </c>
      <c r="B4" s="38">
        <v>52</v>
      </c>
      <c r="C4" s="83">
        <v>294598.75</v>
      </c>
    </row>
    <row r="5" spans="1:3" ht="27" customHeight="1">
      <c r="A5" s="111" t="s">
        <v>47</v>
      </c>
      <c r="B5" s="112"/>
      <c r="C5" s="113"/>
    </row>
    <row r="6" spans="1:3" ht="27" customHeight="1" thickBot="1">
      <c r="A6" s="147" t="s">
        <v>123</v>
      </c>
      <c r="B6" s="148"/>
      <c r="C6" s="149"/>
    </row>
    <row r="7" spans="1:3" ht="27" customHeight="1">
      <c r="A7" s="111" t="s">
        <v>48</v>
      </c>
      <c r="B7" s="124"/>
      <c r="C7" s="113"/>
    </row>
    <row r="8" spans="1:3" ht="13.5">
      <c r="A8" s="201" t="s">
        <v>343</v>
      </c>
      <c r="B8" s="202"/>
      <c r="C8" s="203"/>
    </row>
    <row r="9" spans="1:3" ht="13.5">
      <c r="A9" s="204"/>
      <c r="B9" s="205"/>
      <c r="C9" s="206"/>
    </row>
    <row r="10" spans="1:3" ht="13.5">
      <c r="A10" s="204"/>
      <c r="B10" s="205"/>
      <c r="C10" s="206"/>
    </row>
    <row r="11" spans="1:3" ht="39" customHeight="1">
      <c r="A11" s="204"/>
      <c r="B11" s="205"/>
      <c r="C11" s="206"/>
    </row>
    <row r="12" spans="1:3" ht="27" customHeight="1" thickBot="1">
      <c r="A12" s="119" t="s">
        <v>43</v>
      </c>
      <c r="B12" s="120"/>
      <c r="C12" s="121"/>
    </row>
    <row r="13" spans="1:3" ht="27" customHeight="1">
      <c r="A13" s="111" t="s">
        <v>49</v>
      </c>
      <c r="B13" s="124"/>
      <c r="C13" s="113"/>
    </row>
    <row r="14" spans="1:3" ht="18.75">
      <c r="A14" s="197" t="s">
        <v>341</v>
      </c>
      <c r="B14" s="196"/>
      <c r="C14" s="195"/>
    </row>
    <row r="15" spans="1:3" ht="18.75">
      <c r="A15" s="137"/>
      <c r="B15" s="138"/>
      <c r="C15" s="139"/>
    </row>
    <row r="16" spans="1:3" ht="27" customHeight="1">
      <c r="A16" s="143" t="s">
        <v>42</v>
      </c>
      <c r="B16" s="144"/>
      <c r="C16" s="145"/>
    </row>
    <row r="17" spans="1:3" ht="27" customHeight="1" thickBot="1">
      <c r="A17" s="119" t="s">
        <v>43</v>
      </c>
      <c r="B17" s="120"/>
      <c r="C17" s="121"/>
    </row>
    <row r="18" spans="1:3" ht="27" customHeight="1">
      <c r="A18" s="111" t="s">
        <v>50</v>
      </c>
      <c r="B18" s="124"/>
      <c r="C18" s="113"/>
    </row>
    <row r="19" spans="1:3" ht="18.75">
      <c r="A19" s="200" t="s">
        <v>342</v>
      </c>
      <c r="B19" s="199"/>
      <c r="C19" s="198"/>
    </row>
    <row r="20" spans="1:3" ht="18.75">
      <c r="A20" s="137"/>
      <c r="B20" s="138"/>
      <c r="C20" s="139"/>
    </row>
    <row r="21" spans="1:3" ht="27" customHeight="1">
      <c r="A21" s="143" t="s">
        <v>125</v>
      </c>
      <c r="B21" s="144"/>
      <c r="C21" s="145"/>
    </row>
    <row r="22" spans="1:3" ht="27" customHeight="1" thickBot="1">
      <c r="A22" s="119" t="s">
        <v>43</v>
      </c>
      <c r="B22" s="120"/>
      <c r="C22" s="121"/>
    </row>
    <row r="23" spans="1:3" ht="27" customHeight="1">
      <c r="A23" s="111" t="s">
        <v>44</v>
      </c>
      <c r="B23" s="124"/>
      <c r="C23" s="113"/>
    </row>
    <row r="24" spans="1:3" ht="18.75">
      <c r="A24" s="60"/>
      <c r="B24" s="61"/>
      <c r="C24" s="62"/>
    </row>
    <row r="25" spans="1:3" ht="18.75">
      <c r="A25" s="137"/>
      <c r="B25" s="138"/>
      <c r="C25" s="139"/>
    </row>
    <row r="26" spans="1:3" ht="18.75">
      <c r="A26" s="137"/>
      <c r="B26" s="138"/>
      <c r="C26" s="139"/>
    </row>
    <row r="27" spans="1:3" ht="27" customHeight="1">
      <c r="A27" s="140" t="s">
        <v>124</v>
      </c>
      <c r="B27" s="141"/>
      <c r="C27" s="142"/>
    </row>
    <row r="28" spans="1:3" ht="27" customHeight="1" thickBot="1">
      <c r="A28" s="119" t="s">
        <v>43</v>
      </c>
      <c r="B28" s="120"/>
      <c r="C28" s="121"/>
    </row>
    <row r="29" spans="1:3" ht="13.5">
      <c r="A29" s="136" t="s">
        <v>53</v>
      </c>
      <c r="B29" s="136"/>
      <c r="C29" s="136"/>
    </row>
    <row r="30" spans="1:3" ht="13.5">
      <c r="A30" t="s">
        <v>54</v>
      </c>
    </row>
    <row r="31" spans="1:3" ht="13.5">
      <c r="A31" s="136" t="s">
        <v>45</v>
      </c>
      <c r="B31" s="136"/>
      <c r="C31" s="136"/>
    </row>
  </sheetData>
  <mergeCells count="23">
    <mergeCell ref="A1:C1"/>
    <mergeCell ref="A5:C5"/>
    <mergeCell ref="A6:C6"/>
    <mergeCell ref="A7:C7"/>
    <mergeCell ref="A8:C11"/>
    <mergeCell ref="A15:C15"/>
    <mergeCell ref="A12:C12"/>
    <mergeCell ref="A16:C16"/>
    <mergeCell ref="A13:C13"/>
    <mergeCell ref="A14:C14"/>
    <mergeCell ref="A17:C17"/>
    <mergeCell ref="A18:C18"/>
    <mergeCell ref="A20:C20"/>
    <mergeCell ref="A21:C21"/>
    <mergeCell ref="A19:C19"/>
    <mergeCell ref="A22:C22"/>
    <mergeCell ref="A29:C29"/>
    <mergeCell ref="A31:C31"/>
    <mergeCell ref="A23:C23"/>
    <mergeCell ref="A25:C25"/>
    <mergeCell ref="A26:C26"/>
    <mergeCell ref="A27:C27"/>
    <mergeCell ref="A28:C28"/>
  </mergeCells>
  <phoneticPr fontId="2" type="noConversion"/>
  <printOptions horizontalCentered="1"/>
  <pageMargins left="0.70866141732283472" right="0.70866141732283472" top="0.74803149606299213" bottom="0.74803149606299213"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9"/>
  <sheetViews>
    <sheetView tabSelected="1" topLeftCell="A4" workbookViewId="0">
      <selection activeCell="F12" sqref="F12"/>
    </sheetView>
  </sheetViews>
  <sheetFormatPr defaultRowHeight="13.5"/>
  <cols>
    <col min="1" max="1" width="26.625" style="30" bestFit="1" customWidth="1"/>
    <col min="2" max="2" width="26.875" style="30" customWidth="1"/>
    <col min="3" max="3" width="35.625" style="30" customWidth="1"/>
    <col min="4" max="16384" width="9" style="30"/>
  </cols>
  <sheetData>
    <row r="1" spans="1:3" ht="22.5">
      <c r="A1" s="154" t="s">
        <v>55</v>
      </c>
      <c r="B1" s="154"/>
      <c r="C1" s="154"/>
    </row>
    <row r="2" spans="1:3" ht="35.1" customHeight="1" thickBot="1">
      <c r="A2" s="153" t="s">
        <v>144</v>
      </c>
      <c r="B2" s="153"/>
      <c r="C2" s="80" t="s">
        <v>143</v>
      </c>
    </row>
    <row r="3" spans="1:3" ht="21" customHeight="1">
      <c r="A3" s="31" t="s">
        <v>46</v>
      </c>
      <c r="B3" s="32" t="s">
        <v>5</v>
      </c>
      <c r="C3" s="77" t="s">
        <v>134</v>
      </c>
    </row>
    <row r="4" spans="1:3" ht="20.25" customHeight="1" thickBot="1">
      <c r="A4" s="33" t="s">
        <v>12</v>
      </c>
      <c r="B4" s="34">
        <v>11</v>
      </c>
      <c r="C4" s="84">
        <v>8465</v>
      </c>
    </row>
    <row r="5" spans="1:3" ht="18.75" customHeight="1">
      <c r="A5" s="155" t="s">
        <v>47</v>
      </c>
      <c r="B5" s="156"/>
      <c r="C5" s="157"/>
    </row>
    <row r="6" spans="1:3" ht="20.25" customHeight="1" thickBot="1">
      <c r="A6" s="158" t="s">
        <v>126</v>
      </c>
      <c r="B6" s="159"/>
      <c r="C6" s="160"/>
    </row>
    <row r="7" spans="1:3" ht="18.75" customHeight="1">
      <c r="A7" s="191" t="s">
        <v>340</v>
      </c>
      <c r="B7" s="190"/>
      <c r="C7" s="189"/>
    </row>
    <row r="8" spans="1:3" ht="44.1" customHeight="1" thickBot="1">
      <c r="A8" s="192"/>
      <c r="B8" s="193"/>
      <c r="C8" s="194"/>
    </row>
    <row r="9" spans="1:3" ht="37.5" customHeight="1">
      <c r="A9" s="155" t="s">
        <v>49</v>
      </c>
      <c r="B9" s="161"/>
      <c r="C9" s="157"/>
    </row>
    <row r="10" spans="1:3" ht="18.75" customHeight="1">
      <c r="A10" s="186" t="s">
        <v>339</v>
      </c>
      <c r="B10" s="187"/>
      <c r="C10" s="188"/>
    </row>
    <row r="11" spans="1:3" ht="18.75" customHeight="1">
      <c r="A11" s="150"/>
      <c r="B11" s="151"/>
      <c r="C11" s="152"/>
    </row>
    <row r="12" spans="1:3" ht="37.5" customHeight="1">
      <c r="A12" s="162" t="s">
        <v>42</v>
      </c>
      <c r="B12" s="163"/>
      <c r="C12" s="164"/>
    </row>
    <row r="13" spans="1:3" ht="20.25" customHeight="1" thickBot="1">
      <c r="A13" s="165" t="s">
        <v>43</v>
      </c>
      <c r="B13" s="166"/>
      <c r="C13" s="167"/>
    </row>
    <row r="14" spans="1:3" ht="37.5" customHeight="1">
      <c r="A14" s="155" t="s">
        <v>50</v>
      </c>
      <c r="B14" s="161"/>
      <c r="C14" s="157"/>
    </row>
    <row r="15" spans="1:3" ht="18.75" customHeight="1">
      <c r="A15" s="200" t="s">
        <v>342</v>
      </c>
      <c r="B15" s="199"/>
      <c r="C15" s="198"/>
    </row>
    <row r="16" spans="1:3" ht="18.75" customHeight="1"/>
    <row r="17" spans="1:4" ht="18.75" customHeight="1">
      <c r="A17" s="150"/>
      <c r="B17" s="151"/>
      <c r="C17" s="152"/>
    </row>
    <row r="18" spans="1:4" ht="37.5" customHeight="1">
      <c r="A18" s="168" t="s">
        <v>51</v>
      </c>
      <c r="B18" s="169"/>
      <c r="C18" s="170"/>
    </row>
    <row r="19" spans="1:4" ht="20.25" customHeight="1" thickBot="1">
      <c r="A19" s="165" t="s">
        <v>43</v>
      </c>
      <c r="B19" s="166"/>
      <c r="C19" s="167"/>
    </row>
    <row r="20" spans="1:4" ht="37.5" customHeight="1">
      <c r="A20" s="155" t="s">
        <v>44</v>
      </c>
      <c r="B20" s="161"/>
      <c r="C20" s="157"/>
    </row>
    <row r="21" spans="1:4" ht="18.75" customHeight="1">
      <c r="A21" s="150"/>
      <c r="B21" s="151"/>
      <c r="C21" s="152"/>
    </row>
    <row r="22" spans="1:4" ht="18.75" customHeight="1">
      <c r="A22" s="150"/>
      <c r="B22" s="151"/>
      <c r="C22" s="152"/>
    </row>
    <row r="23" spans="1:4" ht="18.75" customHeight="1">
      <c r="A23" s="150"/>
      <c r="B23" s="151"/>
      <c r="C23" s="152"/>
    </row>
    <row r="24" spans="1:4" ht="18.75" customHeight="1">
      <c r="A24" s="140" t="s">
        <v>124</v>
      </c>
      <c r="B24" s="141"/>
      <c r="C24" s="142"/>
    </row>
    <row r="25" spans="1:4" ht="20.25" customHeight="1" thickBot="1">
      <c r="A25" s="165" t="s">
        <v>43</v>
      </c>
      <c r="B25" s="166"/>
      <c r="C25" s="167"/>
    </row>
    <row r="26" spans="1:4">
      <c r="A26" s="35" t="s">
        <v>52</v>
      </c>
    </row>
    <row r="27" spans="1:4" ht="21" customHeight="1">
      <c r="A27" s="171" t="s">
        <v>53</v>
      </c>
      <c r="B27" s="171"/>
      <c r="C27" s="171"/>
    </row>
    <row r="28" spans="1:4" ht="15.95" customHeight="1">
      <c r="A28" s="30" t="s">
        <v>54</v>
      </c>
    </row>
    <row r="29" spans="1:4" ht="15.95" customHeight="1">
      <c r="A29" s="171" t="s">
        <v>45</v>
      </c>
      <c r="B29" s="171"/>
      <c r="C29" s="171"/>
      <c r="D29" s="171"/>
    </row>
  </sheetData>
  <mergeCells count="23">
    <mergeCell ref="A23:C23"/>
    <mergeCell ref="A24:C24"/>
    <mergeCell ref="A25:C25"/>
    <mergeCell ref="A27:C27"/>
    <mergeCell ref="A29:D29"/>
    <mergeCell ref="A22:C22"/>
    <mergeCell ref="A11:C11"/>
    <mergeCell ref="A12:C12"/>
    <mergeCell ref="A13:C13"/>
    <mergeCell ref="A14:C14"/>
    <mergeCell ref="A17:C17"/>
    <mergeCell ref="A18:C18"/>
    <mergeCell ref="A19:C19"/>
    <mergeCell ref="A20:C20"/>
    <mergeCell ref="A21:C21"/>
    <mergeCell ref="A15:C15"/>
    <mergeCell ref="A2:B2"/>
    <mergeCell ref="A1:C1"/>
    <mergeCell ref="A5:C5"/>
    <mergeCell ref="A6:C6"/>
    <mergeCell ref="A9:C9"/>
    <mergeCell ref="A10:C10"/>
    <mergeCell ref="A7:C8"/>
  </mergeCells>
  <phoneticPr fontId="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9"/>
  <sheetViews>
    <sheetView topLeftCell="A10" zoomScaleNormal="100" workbookViewId="0">
      <selection activeCell="H38" sqref="H38"/>
    </sheetView>
  </sheetViews>
  <sheetFormatPr defaultRowHeight="13.5"/>
  <cols>
    <col min="1" max="1" width="9" style="52" customWidth="1"/>
    <col min="2" max="2" width="11.25" style="52" customWidth="1"/>
    <col min="3" max="4" width="9" style="52"/>
    <col min="5" max="5" width="9.5" style="72" customWidth="1"/>
    <col min="6" max="6" width="14.25" style="87" customWidth="1"/>
    <col min="7" max="7" width="6.75" style="52" bestFit="1" customWidth="1"/>
    <col min="8" max="9" width="9" style="52"/>
  </cols>
  <sheetData>
    <row r="1" spans="1:9" ht="39.950000000000003" customHeight="1">
      <c r="A1" s="172" t="s">
        <v>136</v>
      </c>
      <c r="B1" s="172"/>
      <c r="C1" s="172"/>
      <c r="D1" s="172"/>
      <c r="E1" s="172"/>
      <c r="F1" s="172"/>
      <c r="G1" s="172"/>
      <c r="H1" s="172"/>
      <c r="I1" s="50"/>
    </row>
    <row r="2" spans="1:9" ht="15.75">
      <c r="A2" s="51" t="s">
        <v>52</v>
      </c>
      <c r="B2" s="50"/>
      <c r="C2" s="50"/>
      <c r="D2" s="50"/>
      <c r="E2" s="70"/>
      <c r="F2" s="85"/>
      <c r="G2" s="50"/>
      <c r="H2" s="50"/>
      <c r="I2" s="50"/>
    </row>
    <row r="3" spans="1:9" ht="14.25">
      <c r="A3" s="172" t="s">
        <v>120</v>
      </c>
      <c r="B3" s="172"/>
      <c r="C3" s="172"/>
      <c r="D3" s="172"/>
      <c r="E3" s="172"/>
      <c r="F3" s="172"/>
      <c r="G3" s="172"/>
      <c r="H3" s="172"/>
      <c r="I3" s="50"/>
    </row>
    <row r="4" spans="1:9" ht="16.5" thickBot="1">
      <c r="A4" s="51" t="s">
        <v>52</v>
      </c>
      <c r="B4" s="50"/>
      <c r="C4" s="50"/>
      <c r="D4" s="50"/>
      <c r="E4" s="70"/>
      <c r="F4" s="85"/>
      <c r="G4" s="50"/>
      <c r="H4" s="50"/>
      <c r="I4" s="50"/>
    </row>
    <row r="5" spans="1:9" ht="23.25" thickBot="1">
      <c r="A5" s="53" t="s">
        <v>38</v>
      </c>
      <c r="B5" s="53" t="s">
        <v>39</v>
      </c>
      <c r="C5" s="53" t="s">
        <v>56</v>
      </c>
      <c r="D5" s="53" t="s">
        <v>57</v>
      </c>
      <c r="E5" s="71" t="s">
        <v>5</v>
      </c>
      <c r="F5" s="86" t="s">
        <v>6</v>
      </c>
      <c r="G5" s="53" t="s">
        <v>41</v>
      </c>
      <c r="H5" s="53" t="s">
        <v>40</v>
      </c>
      <c r="I5" s="54" t="s">
        <v>119</v>
      </c>
    </row>
    <row r="6" spans="1:9" ht="14.25" thickBot="1">
      <c r="A6" s="88" t="s">
        <v>145</v>
      </c>
      <c r="B6" s="89" t="s">
        <v>146</v>
      </c>
      <c r="C6" s="89" t="s">
        <v>147</v>
      </c>
      <c r="D6" s="89" t="s">
        <v>148</v>
      </c>
      <c r="E6" s="90">
        <v>1</v>
      </c>
      <c r="F6" s="91">
        <v>4350</v>
      </c>
      <c r="G6" s="89" t="s">
        <v>149</v>
      </c>
      <c r="H6" s="89" t="s">
        <v>150</v>
      </c>
      <c r="I6" s="89" t="s">
        <v>151</v>
      </c>
    </row>
    <row r="7" spans="1:9" ht="14.25" thickBot="1">
      <c r="A7" s="88" t="s">
        <v>152</v>
      </c>
      <c r="B7" s="89" t="s">
        <v>146</v>
      </c>
      <c r="C7" s="89" t="s">
        <v>147</v>
      </c>
      <c r="D7" s="89" t="s">
        <v>148</v>
      </c>
      <c r="E7" s="90">
        <v>1</v>
      </c>
      <c r="F7" s="91">
        <v>4350</v>
      </c>
      <c r="G7" s="89" t="s">
        <v>149</v>
      </c>
      <c r="H7" s="89" t="s">
        <v>150</v>
      </c>
      <c r="I7" s="89" t="s">
        <v>151</v>
      </c>
    </row>
    <row r="8" spans="1:9" ht="14.25" thickBot="1">
      <c r="A8" s="89" t="s">
        <v>153</v>
      </c>
      <c r="B8" s="89" t="s">
        <v>154</v>
      </c>
      <c r="C8" s="89" t="s">
        <v>155</v>
      </c>
      <c r="D8" s="89" t="s">
        <v>156</v>
      </c>
      <c r="E8" s="90">
        <v>1</v>
      </c>
      <c r="F8" s="91">
        <v>1950</v>
      </c>
      <c r="G8" s="89" t="s">
        <v>149</v>
      </c>
      <c r="H8" s="89" t="s">
        <v>150</v>
      </c>
      <c r="I8" s="89" t="s">
        <v>151</v>
      </c>
    </row>
    <row r="9" spans="1:9" ht="14.25" thickBot="1">
      <c r="A9" s="89" t="s">
        <v>157</v>
      </c>
      <c r="B9" s="89" t="s">
        <v>158</v>
      </c>
      <c r="C9" s="89" t="s">
        <v>156</v>
      </c>
      <c r="D9" s="89" t="s">
        <v>156</v>
      </c>
      <c r="E9" s="90">
        <v>1</v>
      </c>
      <c r="F9" s="91">
        <v>650</v>
      </c>
      <c r="G9" s="89" t="s">
        <v>159</v>
      </c>
      <c r="H9" s="89" t="s">
        <v>160</v>
      </c>
      <c r="I9" s="89" t="s">
        <v>151</v>
      </c>
    </row>
    <row r="10" spans="1:9" ht="14.25" thickBot="1">
      <c r="A10" s="89" t="s">
        <v>161</v>
      </c>
      <c r="B10" s="89" t="s">
        <v>158</v>
      </c>
      <c r="C10" s="89" t="s">
        <v>156</v>
      </c>
      <c r="D10" s="89" t="s">
        <v>156</v>
      </c>
      <c r="E10" s="90">
        <v>1</v>
      </c>
      <c r="F10" s="91">
        <v>650</v>
      </c>
      <c r="G10" s="89" t="s">
        <v>159</v>
      </c>
      <c r="H10" s="89" t="s">
        <v>160</v>
      </c>
      <c r="I10" s="89" t="s">
        <v>151</v>
      </c>
    </row>
    <row r="11" spans="1:9" ht="14.25" thickBot="1">
      <c r="A11" s="89" t="s">
        <v>162</v>
      </c>
      <c r="B11" s="89" t="s">
        <v>158</v>
      </c>
      <c r="C11" s="89" t="s">
        <v>156</v>
      </c>
      <c r="D11" s="89" t="s">
        <v>156</v>
      </c>
      <c r="E11" s="90">
        <v>1</v>
      </c>
      <c r="F11" s="91">
        <v>650</v>
      </c>
      <c r="G11" s="89" t="s">
        <v>159</v>
      </c>
      <c r="H11" s="89" t="s">
        <v>160</v>
      </c>
      <c r="I11" s="89" t="s">
        <v>151</v>
      </c>
    </row>
    <row r="12" spans="1:9" ht="14.25" thickBot="1">
      <c r="A12" s="89" t="s">
        <v>163</v>
      </c>
      <c r="B12" s="89" t="s">
        <v>158</v>
      </c>
      <c r="C12" s="89" t="s">
        <v>156</v>
      </c>
      <c r="D12" s="89" t="s">
        <v>156</v>
      </c>
      <c r="E12" s="90">
        <v>1</v>
      </c>
      <c r="F12" s="91">
        <v>650</v>
      </c>
      <c r="G12" s="89" t="s">
        <v>159</v>
      </c>
      <c r="H12" s="89" t="s">
        <v>160</v>
      </c>
      <c r="I12" s="89" t="s">
        <v>151</v>
      </c>
    </row>
    <row r="13" spans="1:9" ht="14.25" thickBot="1">
      <c r="A13" s="89" t="s">
        <v>164</v>
      </c>
      <c r="B13" s="89" t="s">
        <v>165</v>
      </c>
      <c r="C13" s="89" t="s">
        <v>166</v>
      </c>
      <c r="D13" s="89" t="s">
        <v>166</v>
      </c>
      <c r="E13" s="90">
        <v>1</v>
      </c>
      <c r="F13" s="91">
        <v>4500</v>
      </c>
      <c r="G13" s="89" t="s">
        <v>167</v>
      </c>
      <c r="H13" s="89" t="s">
        <v>168</v>
      </c>
      <c r="I13" s="89" t="s">
        <v>151</v>
      </c>
    </row>
    <row r="14" spans="1:9" ht="14.25" thickBot="1">
      <c r="A14" s="89" t="s">
        <v>169</v>
      </c>
      <c r="B14" s="89" t="s">
        <v>170</v>
      </c>
      <c r="C14" s="89" t="s">
        <v>171</v>
      </c>
      <c r="D14" s="89" t="s">
        <v>166</v>
      </c>
      <c r="E14" s="90">
        <v>1</v>
      </c>
      <c r="F14" s="91">
        <v>2800</v>
      </c>
      <c r="G14" s="89" t="s">
        <v>167</v>
      </c>
      <c r="H14" s="89" t="s">
        <v>172</v>
      </c>
      <c r="I14" s="89" t="s">
        <v>151</v>
      </c>
    </row>
    <row r="15" spans="1:9" ht="14.25" thickBot="1">
      <c r="A15" s="89" t="s">
        <v>173</v>
      </c>
      <c r="B15" s="89" t="s">
        <v>174</v>
      </c>
      <c r="C15" s="89" t="s">
        <v>175</v>
      </c>
      <c r="D15" s="89" t="s">
        <v>166</v>
      </c>
      <c r="E15" s="90">
        <v>1</v>
      </c>
      <c r="F15" s="91">
        <v>1295</v>
      </c>
      <c r="G15" s="89" t="s">
        <v>176</v>
      </c>
      <c r="H15" s="89" t="s">
        <v>177</v>
      </c>
      <c r="I15" s="89" t="s">
        <v>151</v>
      </c>
    </row>
    <row r="16" spans="1:9" ht="14.25" thickBot="1">
      <c r="A16" s="89" t="s">
        <v>178</v>
      </c>
      <c r="B16" s="89" t="s">
        <v>179</v>
      </c>
      <c r="C16" s="89" t="s">
        <v>180</v>
      </c>
      <c r="D16" s="89" t="s">
        <v>181</v>
      </c>
      <c r="E16" s="90">
        <v>1</v>
      </c>
      <c r="F16" s="91">
        <v>2499</v>
      </c>
      <c r="G16" s="89" t="s">
        <v>182</v>
      </c>
      <c r="H16" s="89" t="s">
        <v>183</v>
      </c>
      <c r="I16" s="89" t="s">
        <v>151</v>
      </c>
    </row>
    <row r="17" spans="1:9" ht="14.25" thickBot="1">
      <c r="A17" s="89" t="s">
        <v>184</v>
      </c>
      <c r="B17" s="89" t="s">
        <v>185</v>
      </c>
      <c r="C17" s="89" t="s">
        <v>186</v>
      </c>
      <c r="D17" s="89" t="s">
        <v>156</v>
      </c>
      <c r="E17" s="90">
        <v>1</v>
      </c>
      <c r="F17" s="91">
        <v>1800</v>
      </c>
      <c r="G17" s="89" t="s">
        <v>187</v>
      </c>
      <c r="H17" s="89" t="s">
        <v>188</v>
      </c>
      <c r="I17" s="89" t="s">
        <v>151</v>
      </c>
    </row>
    <row r="18" spans="1:9" ht="14.25" thickBot="1">
      <c r="A18" s="89" t="s">
        <v>189</v>
      </c>
      <c r="B18" s="89" t="s">
        <v>190</v>
      </c>
      <c r="C18" s="89" t="s">
        <v>191</v>
      </c>
      <c r="D18" s="89" t="s">
        <v>166</v>
      </c>
      <c r="E18" s="90">
        <v>1</v>
      </c>
      <c r="F18" s="91">
        <v>1450</v>
      </c>
      <c r="G18" s="89" t="s">
        <v>167</v>
      </c>
      <c r="H18" s="89" t="s">
        <v>192</v>
      </c>
      <c r="I18" s="89" t="s">
        <v>151</v>
      </c>
    </row>
    <row r="19" spans="1:9" ht="14.25" thickBot="1">
      <c r="A19" s="89" t="s">
        <v>193</v>
      </c>
      <c r="B19" s="89" t="s">
        <v>174</v>
      </c>
      <c r="C19" s="89" t="s">
        <v>194</v>
      </c>
      <c r="D19" s="89" t="s">
        <v>166</v>
      </c>
      <c r="E19" s="90">
        <v>1</v>
      </c>
      <c r="F19" s="91">
        <v>4706</v>
      </c>
      <c r="G19" s="89" t="s">
        <v>176</v>
      </c>
      <c r="H19" s="89" t="s">
        <v>195</v>
      </c>
      <c r="I19" s="89" t="s">
        <v>151</v>
      </c>
    </row>
    <row r="20" spans="1:9" ht="14.25" thickBot="1">
      <c r="A20" s="89" t="s">
        <v>196</v>
      </c>
      <c r="B20" s="89" t="s">
        <v>190</v>
      </c>
      <c r="C20" s="89" t="s">
        <v>197</v>
      </c>
      <c r="D20" s="89" t="s">
        <v>166</v>
      </c>
      <c r="E20" s="90">
        <v>1</v>
      </c>
      <c r="F20" s="91">
        <v>1450</v>
      </c>
      <c r="G20" s="89" t="s">
        <v>167</v>
      </c>
      <c r="H20" s="89" t="s">
        <v>192</v>
      </c>
      <c r="I20" s="89" t="s">
        <v>151</v>
      </c>
    </row>
    <row r="21" spans="1:9" ht="14.25" thickBot="1">
      <c r="A21" s="89" t="s">
        <v>198</v>
      </c>
      <c r="B21" s="89" t="s">
        <v>190</v>
      </c>
      <c r="C21" s="89" t="s">
        <v>199</v>
      </c>
      <c r="D21" s="89" t="s">
        <v>166</v>
      </c>
      <c r="E21" s="90">
        <v>1</v>
      </c>
      <c r="F21" s="91">
        <v>1450</v>
      </c>
      <c r="G21" s="89" t="s">
        <v>167</v>
      </c>
      <c r="H21" s="89" t="s">
        <v>192</v>
      </c>
      <c r="I21" s="89" t="s">
        <v>151</v>
      </c>
    </row>
    <row r="22" spans="1:9" ht="14.25" thickBot="1">
      <c r="A22" s="89" t="s">
        <v>200</v>
      </c>
      <c r="B22" s="89" t="s">
        <v>190</v>
      </c>
      <c r="C22" s="89" t="s">
        <v>197</v>
      </c>
      <c r="D22" s="89" t="s">
        <v>166</v>
      </c>
      <c r="E22" s="90">
        <v>1</v>
      </c>
      <c r="F22" s="91">
        <v>1450</v>
      </c>
      <c r="G22" s="89" t="s">
        <v>167</v>
      </c>
      <c r="H22" s="89" t="s">
        <v>192</v>
      </c>
      <c r="I22" s="89" t="s">
        <v>151</v>
      </c>
    </row>
    <row r="23" spans="1:9" ht="14.25" thickBot="1">
      <c r="A23" s="89" t="s">
        <v>201</v>
      </c>
      <c r="B23" s="89" t="s">
        <v>202</v>
      </c>
      <c r="C23" s="89" t="s">
        <v>166</v>
      </c>
      <c r="D23" s="89" t="s">
        <v>166</v>
      </c>
      <c r="E23" s="90">
        <v>1</v>
      </c>
      <c r="F23" s="91">
        <v>1665</v>
      </c>
      <c r="G23" s="89" t="s">
        <v>176</v>
      </c>
      <c r="H23" s="89" t="s">
        <v>203</v>
      </c>
      <c r="I23" s="89" t="s">
        <v>151</v>
      </c>
    </row>
    <row r="24" spans="1:9" ht="14.25" thickBot="1">
      <c r="A24" s="89" t="s">
        <v>204</v>
      </c>
      <c r="B24" s="89" t="s">
        <v>190</v>
      </c>
      <c r="C24" s="89" t="s">
        <v>191</v>
      </c>
      <c r="D24" s="89" t="s">
        <v>166</v>
      </c>
      <c r="E24" s="90">
        <v>1</v>
      </c>
      <c r="F24" s="91">
        <v>1450</v>
      </c>
      <c r="G24" s="89" t="s">
        <v>167</v>
      </c>
      <c r="H24" s="89" t="s">
        <v>192</v>
      </c>
      <c r="I24" s="89" t="s">
        <v>151</v>
      </c>
    </row>
    <row r="25" spans="1:9" ht="14.25" thickBot="1">
      <c r="A25" s="89" t="s">
        <v>205</v>
      </c>
      <c r="B25" s="89" t="s">
        <v>190</v>
      </c>
      <c r="C25" s="89" t="s">
        <v>206</v>
      </c>
      <c r="D25" s="89" t="s">
        <v>166</v>
      </c>
      <c r="E25" s="90">
        <v>1</v>
      </c>
      <c r="F25" s="91">
        <v>1450</v>
      </c>
      <c r="G25" s="89" t="s">
        <v>167</v>
      </c>
      <c r="H25" s="89" t="s">
        <v>192</v>
      </c>
      <c r="I25" s="89" t="s">
        <v>151</v>
      </c>
    </row>
    <row r="26" spans="1:9" ht="14.25" thickBot="1">
      <c r="A26" s="89" t="s">
        <v>207</v>
      </c>
      <c r="B26" s="89" t="s">
        <v>208</v>
      </c>
      <c r="C26" s="89" t="s">
        <v>209</v>
      </c>
      <c r="D26" s="89" t="s">
        <v>166</v>
      </c>
      <c r="E26" s="90">
        <v>1</v>
      </c>
      <c r="F26" s="91">
        <v>3500</v>
      </c>
      <c r="G26" s="89" t="s">
        <v>210</v>
      </c>
      <c r="H26" s="89" t="s">
        <v>211</v>
      </c>
      <c r="I26" s="89" t="s">
        <v>151</v>
      </c>
    </row>
    <row r="27" spans="1:9" ht="14.25" thickBot="1">
      <c r="A27" s="89" t="s">
        <v>212</v>
      </c>
      <c r="B27" s="89" t="s">
        <v>213</v>
      </c>
      <c r="C27" s="89" t="s">
        <v>214</v>
      </c>
      <c r="D27" s="89" t="s">
        <v>166</v>
      </c>
      <c r="E27" s="90">
        <v>1</v>
      </c>
      <c r="F27" s="91">
        <v>14907</v>
      </c>
      <c r="G27" s="89" t="s">
        <v>176</v>
      </c>
      <c r="H27" s="89" t="s">
        <v>215</v>
      </c>
      <c r="I27" s="89" t="s">
        <v>151</v>
      </c>
    </row>
    <row r="28" spans="1:9" ht="14.25" thickBot="1">
      <c r="A28" s="89" t="s">
        <v>216</v>
      </c>
      <c r="B28" s="89" t="s">
        <v>217</v>
      </c>
      <c r="C28" s="89" t="s">
        <v>218</v>
      </c>
      <c r="D28" s="89" t="s">
        <v>219</v>
      </c>
      <c r="E28" s="90">
        <v>1</v>
      </c>
      <c r="F28" s="91">
        <v>7100</v>
      </c>
      <c r="G28" s="89" t="s">
        <v>176</v>
      </c>
      <c r="H28" s="89" t="s">
        <v>220</v>
      </c>
      <c r="I28" s="89" t="s">
        <v>151</v>
      </c>
    </row>
    <row r="29" spans="1:9" ht="14.25" thickBot="1">
      <c r="A29" s="89" t="s">
        <v>221</v>
      </c>
      <c r="B29" s="89" t="s">
        <v>222</v>
      </c>
      <c r="C29" s="89" t="s">
        <v>223</v>
      </c>
      <c r="D29" s="89" t="s">
        <v>166</v>
      </c>
      <c r="E29" s="90">
        <v>1</v>
      </c>
      <c r="F29" s="91">
        <v>5800</v>
      </c>
      <c r="G29" s="89" t="s">
        <v>167</v>
      </c>
      <c r="H29" s="89" t="s">
        <v>224</v>
      </c>
      <c r="I29" s="89" t="s">
        <v>151</v>
      </c>
    </row>
    <row r="30" spans="1:9" ht="14.25" thickBot="1">
      <c r="A30" s="89" t="s">
        <v>225</v>
      </c>
      <c r="B30" s="89" t="s">
        <v>226</v>
      </c>
      <c r="C30" s="89" t="s">
        <v>227</v>
      </c>
      <c r="D30" s="89" t="s">
        <v>156</v>
      </c>
      <c r="E30" s="90">
        <v>1</v>
      </c>
      <c r="F30" s="91">
        <v>3750</v>
      </c>
      <c r="G30" s="89" t="s">
        <v>149</v>
      </c>
      <c r="H30" s="89" t="s">
        <v>228</v>
      </c>
      <c r="I30" s="89" t="s">
        <v>151</v>
      </c>
    </row>
    <row r="31" spans="1:9" ht="14.25" thickBot="1">
      <c r="A31" s="89" t="s">
        <v>229</v>
      </c>
      <c r="B31" s="89" t="s">
        <v>226</v>
      </c>
      <c r="C31" s="89" t="s">
        <v>227</v>
      </c>
      <c r="D31" s="89" t="s">
        <v>156</v>
      </c>
      <c r="E31" s="90">
        <v>1</v>
      </c>
      <c r="F31" s="91">
        <v>3750</v>
      </c>
      <c r="G31" s="89" t="s">
        <v>149</v>
      </c>
      <c r="H31" s="89" t="s">
        <v>228</v>
      </c>
      <c r="I31" s="89" t="s">
        <v>151</v>
      </c>
    </row>
    <row r="32" spans="1:9" ht="14.25" thickBot="1">
      <c r="A32" s="89" t="s">
        <v>230</v>
      </c>
      <c r="B32" s="89" t="s">
        <v>231</v>
      </c>
      <c r="C32" s="89" t="s">
        <v>232</v>
      </c>
      <c r="D32" s="89" t="s">
        <v>156</v>
      </c>
      <c r="E32" s="90">
        <v>1</v>
      </c>
      <c r="F32" s="91">
        <v>3500</v>
      </c>
      <c r="G32" s="89" t="s">
        <v>149</v>
      </c>
      <c r="H32" s="89" t="s">
        <v>228</v>
      </c>
      <c r="I32" s="89" t="s">
        <v>151</v>
      </c>
    </row>
    <row r="33" spans="1:9" ht="14.25" thickBot="1">
      <c r="A33" s="89" t="s">
        <v>233</v>
      </c>
      <c r="B33" s="89" t="s">
        <v>234</v>
      </c>
      <c r="C33" s="89" t="s">
        <v>235</v>
      </c>
      <c r="D33" s="89" t="s">
        <v>156</v>
      </c>
      <c r="E33" s="90">
        <v>1</v>
      </c>
      <c r="F33" s="91">
        <v>2000</v>
      </c>
      <c r="G33" s="89" t="s">
        <v>159</v>
      </c>
      <c r="H33" s="89" t="s">
        <v>160</v>
      </c>
      <c r="I33" s="89" t="s">
        <v>151</v>
      </c>
    </row>
    <row r="34" spans="1:9" ht="14.25" thickBot="1">
      <c r="A34" s="89" t="s">
        <v>236</v>
      </c>
      <c r="B34" s="89" t="s">
        <v>237</v>
      </c>
      <c r="C34" s="89" t="s">
        <v>238</v>
      </c>
      <c r="D34" s="89" t="s">
        <v>156</v>
      </c>
      <c r="E34" s="90">
        <v>1</v>
      </c>
      <c r="F34" s="91">
        <v>1600</v>
      </c>
      <c r="G34" s="89" t="s">
        <v>159</v>
      </c>
      <c r="H34" s="89" t="s">
        <v>239</v>
      </c>
      <c r="I34" s="89" t="s">
        <v>151</v>
      </c>
    </row>
    <row r="35" spans="1:9" ht="14.25" thickBot="1">
      <c r="A35" s="89" t="s">
        <v>240</v>
      </c>
      <c r="B35" s="89" t="s">
        <v>170</v>
      </c>
      <c r="C35" s="89" t="s">
        <v>171</v>
      </c>
      <c r="D35" s="89" t="s">
        <v>166</v>
      </c>
      <c r="E35" s="90">
        <v>1</v>
      </c>
      <c r="F35" s="91">
        <v>2800</v>
      </c>
      <c r="G35" s="89" t="s">
        <v>167</v>
      </c>
      <c r="H35" s="89" t="s">
        <v>172</v>
      </c>
      <c r="I35" s="89" t="s">
        <v>151</v>
      </c>
    </row>
    <row r="36" spans="1:9" ht="14.25" thickBot="1">
      <c r="A36" s="89" t="s">
        <v>241</v>
      </c>
      <c r="B36" s="89" t="s">
        <v>190</v>
      </c>
      <c r="C36" s="89" t="s">
        <v>166</v>
      </c>
      <c r="D36" s="89" t="s">
        <v>166</v>
      </c>
      <c r="E36" s="90">
        <v>1</v>
      </c>
      <c r="F36" s="91">
        <v>1645</v>
      </c>
      <c r="G36" s="89" t="s">
        <v>176</v>
      </c>
      <c r="H36" s="89" t="s">
        <v>242</v>
      </c>
      <c r="I36" s="89" t="s">
        <v>151</v>
      </c>
    </row>
    <row r="37" spans="1:9" ht="14.25" thickBot="1">
      <c r="A37" s="89" t="s">
        <v>243</v>
      </c>
      <c r="B37" s="89" t="s">
        <v>190</v>
      </c>
      <c r="C37" s="89" t="s">
        <v>244</v>
      </c>
      <c r="D37" s="89" t="s">
        <v>245</v>
      </c>
      <c r="E37" s="90">
        <v>1</v>
      </c>
      <c r="F37" s="91">
        <v>1316.75</v>
      </c>
      <c r="G37" s="89" t="s">
        <v>246</v>
      </c>
      <c r="H37" s="89" t="s">
        <v>247</v>
      </c>
      <c r="I37" s="89" t="s">
        <v>151</v>
      </c>
    </row>
    <row r="38" spans="1:9" ht="14.25" thickBot="1">
      <c r="A38" s="89" t="s">
        <v>248</v>
      </c>
      <c r="B38" s="89" t="s">
        <v>217</v>
      </c>
      <c r="C38" s="89" t="s">
        <v>249</v>
      </c>
      <c r="D38" s="89" t="s">
        <v>250</v>
      </c>
      <c r="E38" s="90">
        <v>1</v>
      </c>
      <c r="F38" s="91">
        <v>9188</v>
      </c>
      <c r="G38" s="89" t="s">
        <v>251</v>
      </c>
      <c r="H38" s="89" t="s">
        <v>252</v>
      </c>
      <c r="I38" s="89" t="s">
        <v>151</v>
      </c>
    </row>
    <row r="39" spans="1:9" ht="14.25" thickBot="1">
      <c r="A39" s="89" t="s">
        <v>253</v>
      </c>
      <c r="B39" s="89" t="s">
        <v>254</v>
      </c>
      <c r="C39" s="89" t="s">
        <v>255</v>
      </c>
      <c r="D39" s="89" t="s">
        <v>156</v>
      </c>
      <c r="E39" s="90">
        <v>1</v>
      </c>
      <c r="F39" s="91">
        <v>320</v>
      </c>
      <c r="G39" s="89" t="s">
        <v>246</v>
      </c>
      <c r="H39" s="89" t="s">
        <v>256</v>
      </c>
      <c r="I39" s="89" t="s">
        <v>151</v>
      </c>
    </row>
    <row r="40" spans="1:9" ht="14.25" thickBot="1">
      <c r="A40" s="89" t="s">
        <v>257</v>
      </c>
      <c r="B40" s="89" t="s">
        <v>258</v>
      </c>
      <c r="C40" s="89" t="s">
        <v>156</v>
      </c>
      <c r="D40" s="89" t="s">
        <v>156</v>
      </c>
      <c r="E40" s="90">
        <v>1</v>
      </c>
      <c r="F40" s="91">
        <v>670</v>
      </c>
      <c r="G40" s="89" t="s">
        <v>159</v>
      </c>
      <c r="H40" s="89" t="s">
        <v>160</v>
      </c>
      <c r="I40" s="89" t="s">
        <v>151</v>
      </c>
    </row>
    <row r="41" spans="1:9" ht="14.25" thickBot="1">
      <c r="A41" s="89" t="s">
        <v>259</v>
      </c>
      <c r="B41" s="89" t="s">
        <v>258</v>
      </c>
      <c r="C41" s="89" t="s">
        <v>156</v>
      </c>
      <c r="D41" s="89" t="s">
        <v>156</v>
      </c>
      <c r="E41" s="90">
        <v>1</v>
      </c>
      <c r="F41" s="91">
        <v>670</v>
      </c>
      <c r="G41" s="89" t="s">
        <v>159</v>
      </c>
      <c r="H41" s="89" t="s">
        <v>160</v>
      </c>
      <c r="I41" s="89" t="s">
        <v>151</v>
      </c>
    </row>
    <row r="42" spans="1:9" ht="14.25" thickBot="1">
      <c r="A42" s="89" t="s">
        <v>260</v>
      </c>
      <c r="B42" s="89" t="s">
        <v>258</v>
      </c>
      <c r="C42" s="89" t="s">
        <v>156</v>
      </c>
      <c r="D42" s="89" t="s">
        <v>156</v>
      </c>
      <c r="E42" s="90">
        <v>1</v>
      </c>
      <c r="F42" s="91">
        <v>670</v>
      </c>
      <c r="G42" s="89" t="s">
        <v>159</v>
      </c>
      <c r="H42" s="89" t="s">
        <v>160</v>
      </c>
      <c r="I42" s="89" t="s">
        <v>151</v>
      </c>
    </row>
    <row r="43" spans="1:9" ht="14.25" thickBot="1">
      <c r="A43" s="89" t="s">
        <v>261</v>
      </c>
      <c r="B43" s="89" t="s">
        <v>258</v>
      </c>
      <c r="C43" s="89" t="s">
        <v>156</v>
      </c>
      <c r="D43" s="89" t="s">
        <v>156</v>
      </c>
      <c r="E43" s="90">
        <v>1</v>
      </c>
      <c r="F43" s="91">
        <v>670</v>
      </c>
      <c r="G43" s="89" t="s">
        <v>159</v>
      </c>
      <c r="H43" s="89" t="s">
        <v>160</v>
      </c>
      <c r="I43" s="89" t="s">
        <v>151</v>
      </c>
    </row>
    <row r="44" spans="1:9" ht="14.25" thickBot="1">
      <c r="A44" s="89" t="s">
        <v>262</v>
      </c>
      <c r="B44" s="89" t="s">
        <v>174</v>
      </c>
      <c r="C44" s="89" t="s">
        <v>194</v>
      </c>
      <c r="D44" s="89" t="s">
        <v>166</v>
      </c>
      <c r="E44" s="90">
        <v>1</v>
      </c>
      <c r="F44" s="91">
        <v>3198</v>
      </c>
      <c r="G44" s="89" t="s">
        <v>176</v>
      </c>
      <c r="H44" s="89" t="s">
        <v>263</v>
      </c>
      <c r="I44" s="89" t="s">
        <v>151</v>
      </c>
    </row>
    <row r="45" spans="1:9" ht="14.25" thickBot="1">
      <c r="A45" s="89" t="s">
        <v>264</v>
      </c>
      <c r="B45" s="89" t="s">
        <v>265</v>
      </c>
      <c r="C45" s="89" t="s">
        <v>266</v>
      </c>
      <c r="D45" s="89" t="s">
        <v>156</v>
      </c>
      <c r="E45" s="90">
        <v>1</v>
      </c>
      <c r="F45" s="91">
        <v>3600</v>
      </c>
      <c r="G45" s="89" t="s">
        <v>267</v>
      </c>
      <c r="H45" s="89" t="s">
        <v>268</v>
      </c>
      <c r="I45" s="89" t="s">
        <v>151</v>
      </c>
    </row>
    <row r="46" spans="1:9" ht="14.25" thickBot="1">
      <c r="A46" s="89" t="s">
        <v>269</v>
      </c>
      <c r="B46" s="89" t="s">
        <v>179</v>
      </c>
      <c r="C46" s="89" t="s">
        <v>270</v>
      </c>
      <c r="D46" s="89" t="s">
        <v>271</v>
      </c>
      <c r="E46" s="90">
        <v>1</v>
      </c>
      <c r="F46" s="91">
        <v>3998</v>
      </c>
      <c r="G46" s="89" t="s">
        <v>176</v>
      </c>
      <c r="H46" s="89" t="s">
        <v>272</v>
      </c>
      <c r="I46" s="89" t="s">
        <v>151</v>
      </c>
    </row>
    <row r="47" spans="1:9" ht="14.25" thickBot="1">
      <c r="A47" s="89" t="s">
        <v>273</v>
      </c>
      <c r="B47" s="89" t="s">
        <v>190</v>
      </c>
      <c r="C47" s="89" t="s">
        <v>206</v>
      </c>
      <c r="D47" s="89" t="s">
        <v>166</v>
      </c>
      <c r="E47" s="90">
        <v>1</v>
      </c>
      <c r="F47" s="91">
        <v>1450</v>
      </c>
      <c r="G47" s="89" t="s">
        <v>167</v>
      </c>
      <c r="H47" s="89" t="s">
        <v>192</v>
      </c>
      <c r="I47" s="89" t="s">
        <v>151</v>
      </c>
    </row>
    <row r="48" spans="1:9" ht="14.25" thickBot="1">
      <c r="A48" s="89" t="s">
        <v>274</v>
      </c>
      <c r="B48" s="89" t="s">
        <v>275</v>
      </c>
      <c r="C48" s="89" t="s">
        <v>276</v>
      </c>
      <c r="D48" s="89" t="s">
        <v>277</v>
      </c>
      <c r="E48" s="90">
        <v>1</v>
      </c>
      <c r="F48" s="91">
        <v>5499</v>
      </c>
      <c r="G48" s="89" t="s">
        <v>176</v>
      </c>
      <c r="H48" s="89" t="s">
        <v>278</v>
      </c>
      <c r="I48" s="89" t="s">
        <v>151</v>
      </c>
    </row>
    <row r="49" spans="1:9" ht="14.25" thickBot="1">
      <c r="A49" s="89" t="s">
        <v>279</v>
      </c>
      <c r="B49" s="89" t="s">
        <v>280</v>
      </c>
      <c r="C49" s="89" t="s">
        <v>281</v>
      </c>
      <c r="D49" s="89" t="s">
        <v>156</v>
      </c>
      <c r="E49" s="90">
        <v>1</v>
      </c>
      <c r="F49" s="91">
        <v>1500</v>
      </c>
      <c r="G49" s="89" t="s">
        <v>210</v>
      </c>
      <c r="H49" s="89" t="s">
        <v>282</v>
      </c>
      <c r="I49" s="89" t="s">
        <v>151</v>
      </c>
    </row>
    <row r="50" spans="1:9" ht="14.25" thickBot="1">
      <c r="A50" s="89" t="s">
        <v>283</v>
      </c>
      <c r="B50" s="89" t="s">
        <v>284</v>
      </c>
      <c r="C50" s="89" t="s">
        <v>285</v>
      </c>
      <c r="D50" s="89" t="s">
        <v>166</v>
      </c>
      <c r="E50" s="90">
        <v>1</v>
      </c>
      <c r="F50" s="91">
        <v>61200</v>
      </c>
      <c r="G50" s="89" t="s">
        <v>167</v>
      </c>
      <c r="H50" s="89" t="s">
        <v>286</v>
      </c>
      <c r="I50" s="89" t="s">
        <v>151</v>
      </c>
    </row>
    <row r="51" spans="1:9" ht="14.25" thickBot="1">
      <c r="A51" s="89" t="s">
        <v>287</v>
      </c>
      <c r="B51" s="89" t="s">
        <v>288</v>
      </c>
      <c r="C51" s="89" t="s">
        <v>289</v>
      </c>
      <c r="D51" s="89" t="s">
        <v>156</v>
      </c>
      <c r="E51" s="90">
        <v>1</v>
      </c>
      <c r="F51" s="91">
        <v>2300</v>
      </c>
      <c r="G51" s="89" t="s">
        <v>176</v>
      </c>
      <c r="H51" s="89" t="s">
        <v>290</v>
      </c>
      <c r="I51" s="89" t="s">
        <v>151</v>
      </c>
    </row>
    <row r="52" spans="1:9" ht="14.25" thickBot="1">
      <c r="A52" s="89" t="s">
        <v>291</v>
      </c>
      <c r="B52" s="89" t="s">
        <v>190</v>
      </c>
      <c r="C52" s="89" t="s">
        <v>292</v>
      </c>
      <c r="D52" s="89" t="s">
        <v>166</v>
      </c>
      <c r="E52" s="90">
        <v>1</v>
      </c>
      <c r="F52" s="91">
        <v>1800</v>
      </c>
      <c r="G52" s="89" t="s">
        <v>176</v>
      </c>
      <c r="H52" s="89" t="s">
        <v>177</v>
      </c>
      <c r="I52" s="89" t="s">
        <v>151</v>
      </c>
    </row>
    <row r="53" spans="1:9" ht="14.25" thickBot="1">
      <c r="A53" s="89" t="s">
        <v>293</v>
      </c>
      <c r="B53" s="89" t="s">
        <v>294</v>
      </c>
      <c r="C53" s="89" t="s">
        <v>295</v>
      </c>
      <c r="D53" s="89" t="s">
        <v>166</v>
      </c>
      <c r="E53" s="90">
        <v>1</v>
      </c>
      <c r="F53" s="91">
        <v>8700</v>
      </c>
      <c r="G53" s="89" t="s">
        <v>296</v>
      </c>
      <c r="H53" s="89" t="s">
        <v>297</v>
      </c>
      <c r="I53" s="89" t="s">
        <v>151</v>
      </c>
    </row>
    <row r="54" spans="1:9" ht="14.25" thickBot="1">
      <c r="A54" s="89" t="s">
        <v>298</v>
      </c>
      <c r="B54" s="89" t="s">
        <v>174</v>
      </c>
      <c r="C54" s="89" t="s">
        <v>194</v>
      </c>
      <c r="D54" s="89" t="s">
        <v>166</v>
      </c>
      <c r="E54" s="90">
        <v>1</v>
      </c>
      <c r="F54" s="91">
        <v>3198</v>
      </c>
      <c r="G54" s="89" t="s">
        <v>176</v>
      </c>
      <c r="H54" s="89" t="s">
        <v>263</v>
      </c>
      <c r="I54" s="89" t="s">
        <v>151</v>
      </c>
    </row>
    <row r="55" spans="1:9" ht="14.25" thickBot="1">
      <c r="A55" s="89" t="s">
        <v>299</v>
      </c>
      <c r="B55" s="89" t="s">
        <v>174</v>
      </c>
      <c r="C55" s="89" t="s">
        <v>175</v>
      </c>
      <c r="D55" s="89" t="s">
        <v>166</v>
      </c>
      <c r="E55" s="90">
        <v>1</v>
      </c>
      <c r="F55" s="91">
        <v>1295</v>
      </c>
      <c r="G55" s="89" t="s">
        <v>176</v>
      </c>
      <c r="H55" s="89" t="s">
        <v>177</v>
      </c>
      <c r="I55" s="89" t="s">
        <v>151</v>
      </c>
    </row>
    <row r="56" spans="1:9" ht="14.25" thickBot="1">
      <c r="A56" s="89" t="s">
        <v>300</v>
      </c>
      <c r="B56" s="89" t="s">
        <v>301</v>
      </c>
      <c r="C56" s="89" t="s">
        <v>302</v>
      </c>
      <c r="D56" s="89" t="s">
        <v>166</v>
      </c>
      <c r="E56" s="90">
        <v>1</v>
      </c>
      <c r="F56" s="91">
        <v>1700</v>
      </c>
      <c r="G56" s="89" t="s">
        <v>176</v>
      </c>
      <c r="H56" s="89" t="s">
        <v>303</v>
      </c>
      <c r="I56" s="89" t="s">
        <v>151</v>
      </c>
    </row>
    <row r="57" spans="1:9" ht="14.25" thickBot="1">
      <c r="A57" s="89" t="s">
        <v>304</v>
      </c>
      <c r="B57" s="89" t="s">
        <v>190</v>
      </c>
      <c r="C57" s="89" t="s">
        <v>166</v>
      </c>
      <c r="D57" s="89" t="s">
        <v>166</v>
      </c>
      <c r="E57" s="90">
        <v>1</v>
      </c>
      <c r="F57" s="91">
        <v>1645</v>
      </c>
      <c r="G57" s="89" t="s">
        <v>176</v>
      </c>
      <c r="H57" s="89" t="s">
        <v>242</v>
      </c>
      <c r="I57" s="89" t="s">
        <v>151</v>
      </c>
    </row>
    <row r="58" spans="1:9" ht="14.25" thickBot="1">
      <c r="A58" s="89" t="s">
        <v>305</v>
      </c>
      <c r="B58" s="89" t="s">
        <v>306</v>
      </c>
      <c r="C58" s="89" t="s">
        <v>307</v>
      </c>
      <c r="D58" s="89" t="s">
        <v>156</v>
      </c>
      <c r="E58" s="90">
        <v>1</v>
      </c>
      <c r="F58" s="91">
        <v>1959</v>
      </c>
      <c r="G58" s="89" t="s">
        <v>182</v>
      </c>
      <c r="H58" s="89" t="s">
        <v>308</v>
      </c>
      <c r="I58" s="89" t="s">
        <v>151</v>
      </c>
    </row>
    <row r="59" spans="1:9" ht="14.25" thickBot="1">
      <c r="A59" s="89" t="s">
        <v>309</v>
      </c>
      <c r="B59" s="89" t="s">
        <v>310</v>
      </c>
      <c r="C59" s="89" t="s">
        <v>311</v>
      </c>
      <c r="D59" s="89" t="s">
        <v>156</v>
      </c>
      <c r="E59" s="90">
        <v>1</v>
      </c>
      <c r="F59" s="91">
        <v>900</v>
      </c>
      <c r="G59" s="89" t="s">
        <v>210</v>
      </c>
      <c r="H59" s="89" t="s">
        <v>312</v>
      </c>
      <c r="I59" s="89" t="s">
        <v>151</v>
      </c>
    </row>
    <row r="60" spans="1:9" ht="14.25" thickBot="1">
      <c r="A60" s="89" t="s">
        <v>313</v>
      </c>
      <c r="B60" s="89" t="s">
        <v>294</v>
      </c>
      <c r="C60" s="89" t="s">
        <v>314</v>
      </c>
      <c r="D60" s="89" t="s">
        <v>156</v>
      </c>
      <c r="E60" s="90">
        <v>1</v>
      </c>
      <c r="F60" s="91">
        <v>12750</v>
      </c>
      <c r="G60" s="89" t="s">
        <v>315</v>
      </c>
      <c r="H60" s="89" t="s">
        <v>316</v>
      </c>
      <c r="I60" s="89" t="s">
        <v>151</v>
      </c>
    </row>
    <row r="61" spans="1:9" ht="14.25" thickBot="1">
      <c r="A61" s="89" t="s">
        <v>317</v>
      </c>
      <c r="B61" s="89" t="s">
        <v>294</v>
      </c>
      <c r="C61" s="89" t="s">
        <v>314</v>
      </c>
      <c r="D61" s="89" t="s">
        <v>156</v>
      </c>
      <c r="E61" s="90">
        <v>1</v>
      </c>
      <c r="F61" s="91">
        <v>12750</v>
      </c>
      <c r="G61" s="89" t="s">
        <v>315</v>
      </c>
      <c r="H61" s="89" t="s">
        <v>316</v>
      </c>
      <c r="I61" s="89" t="s">
        <v>151</v>
      </c>
    </row>
    <row r="62" spans="1:9" ht="14.25" thickBot="1">
      <c r="A62" s="89" t="s">
        <v>318</v>
      </c>
      <c r="B62" s="89" t="s">
        <v>294</v>
      </c>
      <c r="C62" s="89" t="s">
        <v>314</v>
      </c>
      <c r="D62" s="89" t="s">
        <v>156</v>
      </c>
      <c r="E62" s="90">
        <v>1</v>
      </c>
      <c r="F62" s="91">
        <v>12750</v>
      </c>
      <c r="G62" s="89" t="s">
        <v>315</v>
      </c>
      <c r="H62" s="89" t="s">
        <v>316</v>
      </c>
      <c r="I62" s="89" t="s">
        <v>151</v>
      </c>
    </row>
    <row r="63" spans="1:9" ht="14.25" thickBot="1">
      <c r="A63" s="89" t="s">
        <v>319</v>
      </c>
      <c r="B63" s="89" t="s">
        <v>294</v>
      </c>
      <c r="C63" s="89" t="s">
        <v>314</v>
      </c>
      <c r="D63" s="89" t="s">
        <v>156</v>
      </c>
      <c r="E63" s="90">
        <v>1</v>
      </c>
      <c r="F63" s="91">
        <v>12750</v>
      </c>
      <c r="G63" s="89" t="s">
        <v>315</v>
      </c>
      <c r="H63" s="89" t="s">
        <v>316</v>
      </c>
      <c r="I63" s="89" t="s">
        <v>151</v>
      </c>
    </row>
    <row r="64" spans="1:9" ht="14.25" thickBot="1">
      <c r="A64" s="89" t="s">
        <v>320</v>
      </c>
      <c r="B64" s="89" t="s">
        <v>294</v>
      </c>
      <c r="C64" s="89" t="s">
        <v>314</v>
      </c>
      <c r="D64" s="89" t="s">
        <v>156</v>
      </c>
      <c r="E64" s="90">
        <v>1</v>
      </c>
      <c r="F64" s="91">
        <v>12750</v>
      </c>
      <c r="G64" s="89" t="s">
        <v>315</v>
      </c>
      <c r="H64" s="89" t="s">
        <v>316</v>
      </c>
      <c r="I64" s="89" t="s">
        <v>151</v>
      </c>
    </row>
    <row r="65" spans="1:9" ht="14.25" thickBot="1">
      <c r="A65" s="89" t="s">
        <v>321</v>
      </c>
      <c r="B65" s="89" t="s">
        <v>294</v>
      </c>
      <c r="C65" s="89" t="s">
        <v>314</v>
      </c>
      <c r="D65" s="89" t="s">
        <v>156</v>
      </c>
      <c r="E65" s="90">
        <v>1</v>
      </c>
      <c r="F65" s="91">
        <v>12750</v>
      </c>
      <c r="G65" s="89" t="s">
        <v>315</v>
      </c>
      <c r="H65" s="89" t="s">
        <v>316</v>
      </c>
      <c r="I65" s="89" t="s">
        <v>151</v>
      </c>
    </row>
    <row r="66" spans="1:9" ht="14.25" thickBot="1">
      <c r="A66" s="89" t="s">
        <v>322</v>
      </c>
      <c r="B66" s="89" t="s">
        <v>190</v>
      </c>
      <c r="C66" s="89" t="s">
        <v>323</v>
      </c>
      <c r="D66" s="89" t="s">
        <v>166</v>
      </c>
      <c r="E66" s="90">
        <v>1</v>
      </c>
      <c r="F66" s="91">
        <v>1750</v>
      </c>
      <c r="G66" s="89" t="s">
        <v>176</v>
      </c>
      <c r="H66" s="89" t="s">
        <v>324</v>
      </c>
      <c r="I66" s="89" t="s">
        <v>151</v>
      </c>
    </row>
    <row r="67" spans="1:9" ht="14.25" thickBot="1">
      <c r="A67" s="89" t="s">
        <v>325</v>
      </c>
      <c r="B67" s="89" t="s">
        <v>217</v>
      </c>
      <c r="C67" s="89" t="s">
        <v>326</v>
      </c>
      <c r="D67" s="89" t="s">
        <v>327</v>
      </c>
      <c r="E67" s="90">
        <v>1</v>
      </c>
      <c r="F67" s="91">
        <v>14600</v>
      </c>
      <c r="G67" s="89" t="s">
        <v>328</v>
      </c>
      <c r="H67" s="89" t="s">
        <v>329</v>
      </c>
      <c r="I67" s="89" t="s">
        <v>151</v>
      </c>
    </row>
    <row r="68" spans="1:9" ht="14.25" thickBot="1">
      <c r="A68" s="89" t="s">
        <v>330</v>
      </c>
      <c r="B68" s="89" t="s">
        <v>331</v>
      </c>
      <c r="C68" s="89" t="s">
        <v>166</v>
      </c>
      <c r="D68" s="89" t="s">
        <v>166</v>
      </c>
      <c r="E68" s="90">
        <v>1</v>
      </c>
      <c r="F68" s="91">
        <v>1200</v>
      </c>
      <c r="G68" s="89" t="s">
        <v>296</v>
      </c>
      <c r="H68" s="89" t="s">
        <v>332</v>
      </c>
      <c r="I68" s="89" t="s">
        <v>151</v>
      </c>
    </row>
    <row r="69" spans="1:9" ht="14.25" thickBot="1">
      <c r="A69" s="89" t="s">
        <v>13</v>
      </c>
      <c r="B69" s="89"/>
      <c r="C69" s="89"/>
      <c r="D69" s="89"/>
      <c r="E69" s="90">
        <f>SUM(E6:E68)</f>
        <v>63</v>
      </c>
      <c r="F69" s="91">
        <f>SUM(F6:F68)</f>
        <v>303063.75</v>
      </c>
      <c r="G69" s="89"/>
      <c r="H69" s="89"/>
      <c r="I69" s="89"/>
    </row>
  </sheetData>
  <mergeCells count="2">
    <mergeCell ref="A1:H1"/>
    <mergeCell ref="A3:H3"/>
  </mergeCells>
  <phoneticPr fontId="2"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workbookViewId="0">
      <selection activeCell="H15" sqref="H15"/>
    </sheetView>
  </sheetViews>
  <sheetFormatPr defaultColWidth="9" defaultRowHeight="13.5"/>
  <cols>
    <col min="1" max="1" width="13.25" customWidth="1"/>
    <col min="2" max="2" width="22.25" customWidth="1"/>
    <col min="3" max="4" width="17.25" customWidth="1"/>
    <col min="5" max="5" width="13.25" customWidth="1"/>
  </cols>
  <sheetData>
    <row r="1" spans="1:5" ht="18.75">
      <c r="A1" s="173" t="s">
        <v>137</v>
      </c>
      <c r="B1" s="173"/>
      <c r="C1" s="173"/>
      <c r="D1" s="173"/>
      <c r="E1" s="173"/>
    </row>
    <row r="2" spans="1:5" ht="23.25" thickBot="1">
      <c r="A2" s="29" t="s">
        <v>52</v>
      </c>
    </row>
    <row r="3" spans="1:5" ht="19.5" thickBot="1">
      <c r="A3" s="92" t="s">
        <v>59</v>
      </c>
      <c r="B3" s="92" t="s">
        <v>60</v>
      </c>
      <c r="C3" s="92" t="s">
        <v>61</v>
      </c>
      <c r="D3" s="92" t="s">
        <v>62</v>
      </c>
      <c r="E3" s="92" t="s">
        <v>63</v>
      </c>
    </row>
    <row r="4" spans="1:5" ht="14.25" thickBot="1">
      <c r="A4" s="93" t="s">
        <v>333</v>
      </c>
      <c r="B4" s="94" t="s">
        <v>334</v>
      </c>
      <c r="C4" s="94" t="s">
        <v>335</v>
      </c>
      <c r="D4" s="94">
        <v>1886950793</v>
      </c>
      <c r="E4" s="94"/>
    </row>
    <row r="5" spans="1:5" ht="14.25" thickBot="1">
      <c r="A5" s="94" t="s">
        <v>336</v>
      </c>
      <c r="B5" s="94" t="s">
        <v>140</v>
      </c>
      <c r="C5" s="94" t="s">
        <v>335</v>
      </c>
      <c r="D5" s="94">
        <v>13815266076</v>
      </c>
      <c r="E5" s="94"/>
    </row>
    <row r="6" spans="1:5" ht="14.25" thickBot="1">
      <c r="A6" s="94" t="s">
        <v>337</v>
      </c>
      <c r="B6" s="94" t="s">
        <v>140</v>
      </c>
      <c r="C6" s="94" t="s">
        <v>335</v>
      </c>
      <c r="D6" s="94">
        <v>18915561298</v>
      </c>
      <c r="E6" s="94"/>
    </row>
    <row r="9" spans="1:5">
      <c r="A9" t="s">
        <v>338</v>
      </c>
    </row>
  </sheetData>
  <sheetProtection password="C59D" sheet="1" objects="1" scenarios="1"/>
  <mergeCells count="1">
    <mergeCell ref="A1:E1"/>
  </mergeCells>
  <phoneticPr fontId="2"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6"/>
  <sheetViews>
    <sheetView zoomScale="130" zoomScaleNormal="130" workbookViewId="0">
      <pane xSplit="1" ySplit="5" topLeftCell="B6" activePane="bottomRight" state="frozen"/>
      <selection pane="topRight"/>
      <selection pane="bottomLeft"/>
      <selection pane="bottomRight" activeCell="A2" sqref="A2:L2"/>
    </sheetView>
  </sheetViews>
  <sheetFormatPr defaultRowHeight="13.5"/>
  <cols>
    <col min="1" max="1" width="5.625" style="3" customWidth="1"/>
    <col min="2" max="2" width="8.875" style="3" customWidth="1"/>
    <col min="3" max="3" width="14.75" style="3" customWidth="1"/>
    <col min="4" max="4" width="19.625" style="3" customWidth="1"/>
    <col min="5" max="5" width="10.25" style="4" customWidth="1"/>
    <col min="6" max="6" width="8.5" style="3" customWidth="1"/>
    <col min="7" max="7" width="10.5" style="5" customWidth="1"/>
    <col min="8" max="8" width="6" style="3" customWidth="1"/>
    <col min="9" max="9" width="12.25" style="3" customWidth="1"/>
    <col min="10" max="10" width="17.75" style="6" customWidth="1"/>
    <col min="11" max="11" width="10.375" style="7" customWidth="1"/>
    <col min="12" max="12" width="8.375" style="6" customWidth="1"/>
    <col min="13" max="16384" width="9" style="6"/>
  </cols>
  <sheetData>
    <row r="1" spans="1:12" ht="20.25" customHeight="1">
      <c r="A1" s="181" t="s">
        <v>64</v>
      </c>
      <c r="B1" s="181"/>
      <c r="C1" s="181"/>
    </row>
    <row r="2" spans="1:12" ht="32.25" customHeight="1">
      <c r="A2" s="182" t="s">
        <v>65</v>
      </c>
      <c r="B2" s="182"/>
      <c r="C2" s="182"/>
      <c r="D2" s="182"/>
      <c r="E2" s="182"/>
      <c r="F2" s="182"/>
      <c r="G2" s="182"/>
      <c r="H2" s="182"/>
      <c r="I2" s="182"/>
      <c r="J2" s="182"/>
      <c r="K2" s="182"/>
      <c r="L2" s="182"/>
    </row>
    <row r="4" spans="1:12" s="1" customFormat="1" ht="22.5" customHeight="1">
      <c r="A4" s="183" t="s">
        <v>66</v>
      </c>
      <c r="B4" s="183"/>
      <c r="C4" s="184"/>
      <c r="D4" s="184"/>
      <c r="E4" s="184"/>
      <c r="F4" s="8"/>
      <c r="H4" s="9"/>
      <c r="I4" s="9"/>
      <c r="J4" s="9"/>
      <c r="K4" s="185" t="s">
        <v>67</v>
      </c>
      <c r="L4" s="185"/>
    </row>
    <row r="5" spans="1:12" s="2" customFormat="1" ht="27" customHeight="1">
      <c r="A5" s="10" t="s">
        <v>68</v>
      </c>
      <c r="B5" s="10" t="s">
        <v>38</v>
      </c>
      <c r="C5" s="10" t="s">
        <v>39</v>
      </c>
      <c r="D5" s="10" t="s">
        <v>69</v>
      </c>
      <c r="E5" s="11" t="s">
        <v>70</v>
      </c>
      <c r="F5" s="10" t="s">
        <v>71</v>
      </c>
      <c r="G5" s="12" t="s">
        <v>72</v>
      </c>
      <c r="H5" s="10" t="s">
        <v>73</v>
      </c>
      <c r="I5" s="10" t="s">
        <v>74</v>
      </c>
      <c r="J5" s="10" t="s">
        <v>75</v>
      </c>
      <c r="K5" s="12" t="s">
        <v>76</v>
      </c>
      <c r="L5" s="12" t="s">
        <v>63</v>
      </c>
    </row>
    <row r="6" spans="1:12" s="1" customFormat="1" ht="15.95" customHeight="1">
      <c r="A6" s="177" t="s">
        <v>77</v>
      </c>
      <c r="B6" s="178"/>
      <c r="C6" s="179"/>
      <c r="D6" s="13" t="s">
        <v>78</v>
      </c>
      <c r="E6" s="14"/>
      <c r="F6" s="15"/>
      <c r="G6" s="16" t="s">
        <v>58</v>
      </c>
      <c r="H6" s="13" t="s">
        <v>58</v>
      </c>
      <c r="I6" s="13" t="s">
        <v>58</v>
      </c>
      <c r="J6" s="13" t="s">
        <v>58</v>
      </c>
      <c r="K6" s="16" t="s">
        <v>58</v>
      </c>
      <c r="L6" s="16"/>
    </row>
    <row r="7" spans="1:12" s="1" customFormat="1" ht="15.95" customHeight="1">
      <c r="A7" s="174" t="s">
        <v>79</v>
      </c>
      <c r="B7" s="180"/>
      <c r="C7" s="175"/>
      <c r="D7" s="17" t="s">
        <v>78</v>
      </c>
      <c r="E7" s="18"/>
      <c r="F7" s="19" t="s">
        <v>80</v>
      </c>
      <c r="G7" s="20" t="s">
        <v>58</v>
      </c>
      <c r="H7" s="21" t="s">
        <v>58</v>
      </c>
      <c r="I7" s="21" t="s">
        <v>58</v>
      </c>
      <c r="J7" s="21" t="s">
        <v>58</v>
      </c>
      <c r="K7" s="20" t="s">
        <v>58</v>
      </c>
      <c r="L7" s="20"/>
    </row>
    <row r="8" spans="1:12" s="1" customFormat="1" ht="15.95" customHeight="1">
      <c r="A8" s="21">
        <v>1</v>
      </c>
      <c r="B8" s="10" t="s">
        <v>81</v>
      </c>
      <c r="C8" s="21" t="s">
        <v>82</v>
      </c>
      <c r="D8" s="21" t="s">
        <v>83</v>
      </c>
      <c r="E8" s="22">
        <v>1000</v>
      </c>
      <c r="F8" s="15">
        <v>2.3199999999999998E-2</v>
      </c>
      <c r="G8" s="20">
        <v>42524</v>
      </c>
      <c r="H8" s="21" t="s">
        <v>84</v>
      </c>
      <c r="I8" s="21" t="s">
        <v>85</v>
      </c>
      <c r="J8" s="21" t="s">
        <v>86</v>
      </c>
      <c r="K8" s="20">
        <v>42503</v>
      </c>
      <c r="L8" s="20"/>
    </row>
    <row r="9" spans="1:12" s="1" customFormat="1" ht="15.95" customHeight="1">
      <c r="A9" s="21" t="s">
        <v>87</v>
      </c>
      <c r="B9" s="21" t="s">
        <v>87</v>
      </c>
      <c r="C9" s="21" t="s">
        <v>87</v>
      </c>
      <c r="D9" s="21"/>
      <c r="E9" s="22"/>
      <c r="F9" s="15"/>
      <c r="G9" s="20"/>
      <c r="H9" s="21"/>
      <c r="I9" s="21"/>
      <c r="J9" s="21"/>
      <c r="K9" s="20"/>
      <c r="L9" s="20"/>
    </row>
    <row r="10" spans="1:12" s="1" customFormat="1" ht="15.95" customHeight="1">
      <c r="A10" s="174" t="s">
        <v>88</v>
      </c>
      <c r="B10" s="180"/>
      <c r="C10" s="175"/>
      <c r="D10" s="17" t="s">
        <v>78</v>
      </c>
      <c r="E10" s="18"/>
      <c r="F10" s="19" t="s">
        <v>80</v>
      </c>
      <c r="G10" s="20" t="s">
        <v>58</v>
      </c>
      <c r="H10" s="21" t="s">
        <v>58</v>
      </c>
      <c r="I10" s="21" t="s">
        <v>58</v>
      </c>
      <c r="J10" s="21" t="s">
        <v>58</v>
      </c>
      <c r="K10" s="20" t="s">
        <v>58</v>
      </c>
      <c r="L10" s="20"/>
    </row>
    <row r="11" spans="1:12" s="1" customFormat="1" ht="15.95" customHeight="1">
      <c r="A11" s="21">
        <v>1</v>
      </c>
      <c r="B11" s="10" t="s">
        <v>81</v>
      </c>
      <c r="C11" s="21" t="s">
        <v>82</v>
      </c>
      <c r="D11" s="21" t="s">
        <v>83</v>
      </c>
      <c r="E11" s="22">
        <v>6000</v>
      </c>
      <c r="F11" s="15">
        <v>7.8799999999999995E-2</v>
      </c>
      <c r="G11" s="20">
        <v>39967</v>
      </c>
      <c r="H11" s="21" t="s">
        <v>89</v>
      </c>
      <c r="I11" s="21" t="s">
        <v>85</v>
      </c>
      <c r="J11" s="21" t="s">
        <v>86</v>
      </c>
      <c r="K11" s="20">
        <v>39946</v>
      </c>
      <c r="L11" s="20"/>
    </row>
    <row r="12" spans="1:12" s="1" customFormat="1" ht="15.95" customHeight="1">
      <c r="A12" s="21" t="s">
        <v>87</v>
      </c>
      <c r="B12" s="21" t="s">
        <v>87</v>
      </c>
      <c r="C12" s="21" t="s">
        <v>87</v>
      </c>
      <c r="D12" s="21"/>
      <c r="E12" s="22"/>
      <c r="F12" s="15"/>
      <c r="G12" s="20"/>
      <c r="H12" s="21"/>
      <c r="I12" s="21"/>
      <c r="J12" s="21"/>
      <c r="K12" s="20"/>
      <c r="L12" s="20"/>
    </row>
    <row r="13" spans="1:12" s="1" customFormat="1" ht="15.95" customHeight="1">
      <c r="A13" s="174" t="s">
        <v>90</v>
      </c>
      <c r="B13" s="180"/>
      <c r="C13" s="175"/>
      <c r="D13" s="21" t="s">
        <v>58</v>
      </c>
      <c r="E13" s="22"/>
      <c r="F13" s="23" t="s">
        <v>58</v>
      </c>
      <c r="G13" s="20" t="s">
        <v>58</v>
      </c>
      <c r="H13" s="21" t="s">
        <v>58</v>
      </c>
      <c r="I13" s="21" t="s">
        <v>58</v>
      </c>
      <c r="J13" s="21" t="s">
        <v>58</v>
      </c>
      <c r="K13" s="20" t="s">
        <v>58</v>
      </c>
      <c r="L13" s="20"/>
    </row>
    <row r="14" spans="1:12" s="2" customFormat="1" ht="15.95" customHeight="1">
      <c r="A14" s="10">
        <v>1</v>
      </c>
      <c r="B14" s="174" t="s">
        <v>91</v>
      </c>
      <c r="C14" s="175"/>
      <c r="D14" s="10" t="s">
        <v>92</v>
      </c>
      <c r="E14" s="24">
        <f>E15+E16+E17</f>
        <v>10000</v>
      </c>
      <c r="F14" s="15">
        <v>0.85</v>
      </c>
      <c r="G14" s="12">
        <v>40031</v>
      </c>
      <c r="H14" s="10" t="s">
        <v>93</v>
      </c>
      <c r="I14" s="21" t="s">
        <v>58</v>
      </c>
      <c r="J14" s="21" t="s">
        <v>58</v>
      </c>
      <c r="K14" s="20" t="s">
        <v>58</v>
      </c>
      <c r="L14" s="12"/>
    </row>
    <row r="15" spans="1:12" s="1" customFormat="1" ht="15.95" customHeight="1">
      <c r="A15" s="21"/>
      <c r="B15" s="21" t="s">
        <v>58</v>
      </c>
      <c r="C15" s="21" t="s">
        <v>82</v>
      </c>
      <c r="D15" s="21" t="s">
        <v>83</v>
      </c>
      <c r="E15" s="22">
        <v>2000</v>
      </c>
      <c r="F15" s="23" t="s">
        <v>58</v>
      </c>
      <c r="G15" s="20" t="s">
        <v>58</v>
      </c>
      <c r="H15" s="21" t="s">
        <v>58</v>
      </c>
      <c r="I15" s="21" t="s">
        <v>94</v>
      </c>
      <c r="J15" s="21" t="s">
        <v>95</v>
      </c>
      <c r="K15" s="20">
        <v>39909</v>
      </c>
      <c r="L15" s="20"/>
    </row>
    <row r="16" spans="1:12" s="1" customFormat="1" ht="15.95" customHeight="1">
      <c r="A16" s="21"/>
      <c r="B16" s="21" t="s">
        <v>96</v>
      </c>
      <c r="C16" s="21" t="s">
        <v>97</v>
      </c>
      <c r="D16" s="21" t="s">
        <v>98</v>
      </c>
      <c r="E16" s="22">
        <v>5000</v>
      </c>
      <c r="F16" s="23" t="s">
        <v>58</v>
      </c>
      <c r="G16" s="20" t="s">
        <v>58</v>
      </c>
      <c r="H16" s="21" t="s">
        <v>58</v>
      </c>
      <c r="I16" s="21" t="s">
        <v>94</v>
      </c>
      <c r="J16" s="21" t="s">
        <v>95</v>
      </c>
      <c r="K16" s="20">
        <v>39909</v>
      </c>
      <c r="L16" s="20"/>
    </row>
    <row r="17" spans="1:12" s="1" customFormat="1" ht="15.95" customHeight="1">
      <c r="A17" s="21"/>
      <c r="B17" s="21" t="s">
        <v>99</v>
      </c>
      <c r="C17" s="21" t="s">
        <v>100</v>
      </c>
      <c r="D17" s="21" t="s">
        <v>101</v>
      </c>
      <c r="E17" s="22">
        <v>3000</v>
      </c>
      <c r="F17" s="23" t="s">
        <v>58</v>
      </c>
      <c r="G17" s="20" t="s">
        <v>58</v>
      </c>
      <c r="H17" s="21" t="s">
        <v>58</v>
      </c>
      <c r="I17" s="21" t="s">
        <v>94</v>
      </c>
      <c r="J17" s="21" t="s">
        <v>95</v>
      </c>
      <c r="K17" s="20">
        <v>39909</v>
      </c>
      <c r="L17" s="20"/>
    </row>
    <row r="18" spans="1:12" s="2" customFormat="1" ht="15.95" customHeight="1">
      <c r="A18" s="10">
        <v>2</v>
      </c>
      <c r="B18" s="174" t="s">
        <v>102</v>
      </c>
      <c r="C18" s="175"/>
      <c r="D18" s="10" t="s">
        <v>103</v>
      </c>
      <c r="E18" s="24">
        <f>SUM(E19:E23)</f>
        <v>600</v>
      </c>
      <c r="F18" s="15">
        <v>0.7</v>
      </c>
      <c r="G18" s="12">
        <v>34794</v>
      </c>
      <c r="H18" s="10" t="s">
        <v>104</v>
      </c>
      <c r="I18" s="21" t="s">
        <v>58</v>
      </c>
      <c r="J18" s="21" t="s">
        <v>58</v>
      </c>
      <c r="K18" s="20" t="s">
        <v>58</v>
      </c>
      <c r="L18" s="12"/>
    </row>
    <row r="19" spans="1:12" s="2" customFormat="1" ht="15.95" customHeight="1">
      <c r="A19" s="10"/>
      <c r="B19" s="21" t="s">
        <v>58</v>
      </c>
      <c r="C19" s="21" t="s">
        <v>82</v>
      </c>
      <c r="D19" s="21" t="s">
        <v>83</v>
      </c>
      <c r="E19" s="22">
        <v>300</v>
      </c>
      <c r="F19" s="23" t="s">
        <v>58</v>
      </c>
      <c r="G19" s="20">
        <v>34794</v>
      </c>
      <c r="H19" s="21" t="s">
        <v>58</v>
      </c>
      <c r="I19" s="21" t="s">
        <v>94</v>
      </c>
      <c r="J19" s="21" t="s">
        <v>105</v>
      </c>
      <c r="K19" s="20">
        <v>34675</v>
      </c>
      <c r="L19" s="20"/>
    </row>
    <row r="20" spans="1:12" s="2" customFormat="1" ht="15.95" customHeight="1">
      <c r="A20" s="10"/>
      <c r="B20" s="21" t="s">
        <v>106</v>
      </c>
      <c r="C20" s="21" t="s">
        <v>107</v>
      </c>
      <c r="D20" s="21" t="s">
        <v>108</v>
      </c>
      <c r="E20" s="22">
        <v>80</v>
      </c>
      <c r="F20" s="23" t="s">
        <v>58</v>
      </c>
      <c r="G20" s="20">
        <v>34794</v>
      </c>
      <c r="H20" s="21" t="s">
        <v>58</v>
      </c>
      <c r="I20" s="21" t="s">
        <v>94</v>
      </c>
      <c r="J20" s="21" t="s">
        <v>105</v>
      </c>
      <c r="K20" s="20">
        <v>34675</v>
      </c>
      <c r="L20" s="20"/>
    </row>
    <row r="21" spans="1:12" s="2" customFormat="1" ht="15.95" customHeight="1">
      <c r="A21" s="10"/>
      <c r="B21" s="21" t="s">
        <v>109</v>
      </c>
      <c r="C21" s="21" t="s">
        <v>100</v>
      </c>
      <c r="D21" s="21" t="s">
        <v>110</v>
      </c>
      <c r="E21" s="22">
        <v>120</v>
      </c>
      <c r="F21" s="23" t="s">
        <v>58</v>
      </c>
      <c r="G21" s="20">
        <v>34794</v>
      </c>
      <c r="H21" s="21" t="s">
        <v>58</v>
      </c>
      <c r="I21" s="21" t="s">
        <v>94</v>
      </c>
      <c r="J21" s="21" t="s">
        <v>105</v>
      </c>
      <c r="K21" s="20">
        <v>34675</v>
      </c>
      <c r="L21" s="20"/>
    </row>
    <row r="22" spans="1:12" s="2" customFormat="1" ht="15.95" customHeight="1">
      <c r="A22" s="10"/>
      <c r="B22" s="21" t="s">
        <v>111</v>
      </c>
      <c r="C22" s="21" t="s">
        <v>97</v>
      </c>
      <c r="D22" s="21" t="s">
        <v>112</v>
      </c>
      <c r="E22" s="22">
        <v>35</v>
      </c>
      <c r="F22" s="23" t="s">
        <v>58</v>
      </c>
      <c r="G22" s="20">
        <v>34794</v>
      </c>
      <c r="H22" s="21" t="s">
        <v>58</v>
      </c>
      <c r="I22" s="21" t="s">
        <v>94</v>
      </c>
      <c r="J22" s="21" t="s">
        <v>105</v>
      </c>
      <c r="K22" s="20">
        <v>34675</v>
      </c>
      <c r="L22" s="20"/>
    </row>
    <row r="23" spans="1:12" s="2" customFormat="1" ht="15.95" customHeight="1">
      <c r="A23" s="10"/>
      <c r="B23" s="21" t="s">
        <v>113</v>
      </c>
      <c r="C23" s="21" t="s">
        <v>114</v>
      </c>
      <c r="D23" s="21" t="s">
        <v>108</v>
      </c>
      <c r="E23" s="22">
        <v>65</v>
      </c>
      <c r="F23" s="23" t="s">
        <v>58</v>
      </c>
      <c r="G23" s="20">
        <v>42833</v>
      </c>
      <c r="H23" s="21" t="s">
        <v>58</v>
      </c>
      <c r="I23" s="21" t="s">
        <v>85</v>
      </c>
      <c r="J23" s="21" t="s">
        <v>115</v>
      </c>
      <c r="K23" s="20">
        <v>42741</v>
      </c>
      <c r="L23" s="20" t="s">
        <v>116</v>
      </c>
    </row>
    <row r="24" spans="1:12" s="1" customFormat="1" ht="15.95" customHeight="1">
      <c r="A24" s="21" t="s">
        <v>87</v>
      </c>
      <c r="B24" s="21"/>
      <c r="C24" s="21"/>
      <c r="D24" s="21"/>
      <c r="E24" s="22"/>
      <c r="F24" s="23"/>
      <c r="G24" s="20"/>
      <c r="H24" s="21"/>
      <c r="I24" s="21"/>
      <c r="J24" s="21"/>
      <c r="K24" s="20"/>
      <c r="L24" s="20"/>
    </row>
    <row r="25" spans="1:12" s="1" customFormat="1" ht="8.25" customHeight="1">
      <c r="A25" s="8"/>
      <c r="B25" s="8"/>
      <c r="C25" s="8"/>
      <c r="D25" s="8"/>
      <c r="E25" s="25"/>
      <c r="F25" s="8"/>
      <c r="G25" s="26"/>
      <c r="H25" s="8"/>
      <c r="I25" s="8"/>
      <c r="K25" s="27"/>
    </row>
    <row r="26" spans="1:12" s="1" customFormat="1" ht="69.75" customHeight="1">
      <c r="A26" s="176" t="s">
        <v>117</v>
      </c>
      <c r="B26" s="176"/>
      <c r="C26" s="176"/>
      <c r="D26" s="176"/>
      <c r="E26" s="176"/>
      <c r="F26" s="176"/>
      <c r="G26" s="176"/>
      <c r="H26" s="176"/>
      <c r="I26" s="176"/>
      <c r="J26" s="176"/>
      <c r="K26" s="176"/>
    </row>
    <row r="27" spans="1:12" s="1" customFormat="1" ht="12">
      <c r="A27" s="8"/>
      <c r="B27" s="8"/>
      <c r="C27" s="8"/>
      <c r="D27" s="8"/>
      <c r="E27" s="25"/>
      <c r="F27" s="8"/>
      <c r="G27" s="26"/>
      <c r="H27" s="8"/>
      <c r="I27" s="8"/>
      <c r="K27" s="27"/>
    </row>
    <row r="28" spans="1:12" s="1" customFormat="1" ht="12">
      <c r="A28" s="8"/>
      <c r="B28" s="8"/>
      <c r="C28" s="8"/>
      <c r="D28" s="8"/>
      <c r="E28" s="25"/>
      <c r="F28" s="8"/>
      <c r="G28" s="26"/>
      <c r="H28" s="8"/>
      <c r="I28" s="8"/>
      <c r="K28" s="27"/>
    </row>
    <row r="29" spans="1:12" s="1" customFormat="1" ht="12">
      <c r="A29" s="8"/>
      <c r="B29" s="8"/>
      <c r="C29" s="8"/>
      <c r="D29" s="8"/>
      <c r="E29" s="25"/>
      <c r="F29" s="8"/>
      <c r="G29" s="26"/>
      <c r="H29" s="8"/>
      <c r="I29" s="8"/>
      <c r="K29" s="27"/>
    </row>
    <row r="30" spans="1:12" s="1" customFormat="1" ht="12">
      <c r="A30" s="8"/>
      <c r="B30" s="8"/>
      <c r="C30" s="8"/>
      <c r="D30" s="8"/>
      <c r="E30" s="25"/>
      <c r="F30" s="8"/>
      <c r="G30" s="26"/>
      <c r="H30" s="8"/>
      <c r="I30" s="8"/>
      <c r="K30" s="27"/>
    </row>
    <row r="31" spans="1:12" s="1" customFormat="1" ht="12">
      <c r="A31" s="8"/>
      <c r="B31" s="8"/>
      <c r="C31" s="8"/>
      <c r="D31" s="8"/>
      <c r="E31" s="25"/>
      <c r="F31" s="8"/>
      <c r="G31" s="26"/>
      <c r="H31" s="8"/>
      <c r="I31" s="8"/>
      <c r="K31" s="27"/>
    </row>
    <row r="32" spans="1:12" s="1" customFormat="1" ht="12">
      <c r="A32" s="8"/>
      <c r="B32" s="8"/>
      <c r="C32" s="8"/>
      <c r="D32" s="8"/>
      <c r="E32" s="25"/>
      <c r="F32" s="8"/>
      <c r="G32" s="26"/>
      <c r="H32" s="8"/>
      <c r="I32" s="8"/>
      <c r="K32" s="27"/>
    </row>
    <row r="33" spans="1:11" s="1" customFormat="1" ht="12">
      <c r="A33" s="8"/>
      <c r="B33" s="8"/>
      <c r="C33" s="8"/>
      <c r="D33" s="8"/>
      <c r="E33" s="25"/>
      <c r="F33" s="8"/>
      <c r="G33" s="26"/>
      <c r="H33" s="8"/>
      <c r="I33" s="8"/>
      <c r="K33" s="27"/>
    </row>
    <row r="34" spans="1:11" s="1" customFormat="1" ht="12">
      <c r="A34" s="8"/>
      <c r="B34" s="8"/>
      <c r="C34" s="8"/>
      <c r="D34" s="8"/>
      <c r="E34" s="25"/>
      <c r="F34" s="8"/>
      <c r="G34" s="26"/>
      <c r="H34" s="8"/>
      <c r="I34" s="8"/>
      <c r="K34" s="27"/>
    </row>
    <row r="35" spans="1:11" s="1" customFormat="1" ht="12">
      <c r="A35" s="8"/>
      <c r="B35" s="8"/>
      <c r="C35" s="8"/>
      <c r="D35" s="8"/>
      <c r="E35" s="25"/>
      <c r="F35" s="8"/>
      <c r="G35" s="26"/>
      <c r="H35" s="8"/>
      <c r="I35" s="8"/>
      <c r="K35" s="27"/>
    </row>
    <row r="36" spans="1:11" s="1" customFormat="1" ht="12">
      <c r="A36" s="8"/>
      <c r="B36" s="8"/>
      <c r="C36" s="8"/>
      <c r="D36" s="8"/>
      <c r="E36" s="25"/>
      <c r="F36" s="8"/>
      <c r="G36" s="26"/>
      <c r="H36" s="8"/>
      <c r="I36" s="8"/>
      <c r="K36" s="27"/>
    </row>
  </sheetData>
  <mergeCells count="12">
    <mergeCell ref="A1:C1"/>
    <mergeCell ref="A2:L2"/>
    <mergeCell ref="A4:B4"/>
    <mergeCell ref="C4:E4"/>
    <mergeCell ref="K4:L4"/>
    <mergeCell ref="B18:C18"/>
    <mergeCell ref="A26:K26"/>
    <mergeCell ref="A6:C6"/>
    <mergeCell ref="A7:C7"/>
    <mergeCell ref="A10:C10"/>
    <mergeCell ref="A13:C13"/>
    <mergeCell ref="B14:C14"/>
  </mergeCells>
  <phoneticPr fontId="2" type="noConversion"/>
  <pageMargins left="0.51180555555555596" right="0.51180555555555596" top="0.55069444444444404" bottom="0.55069444444444404" header="0.31458333333333299" footer="0.314583333333332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1</vt:i4>
      </vt:variant>
    </vt:vector>
  </HeadingPairs>
  <TitlesOfParts>
    <vt:vector size="8" baseType="lpstr">
      <vt:lpstr>附表01-统计表</vt:lpstr>
      <vt:lpstr>附表02-内部审批表</vt:lpstr>
      <vt:lpstr>附表03-1-1处置申请表（设备＜20万）</vt:lpstr>
      <vt:lpstr>附表03-4家具</vt:lpstr>
      <vt:lpstr>附表03-5附件-明细</vt:lpstr>
      <vt:lpstr>附表03-6附件-专家</vt:lpstr>
      <vt:lpstr>表1填写示例</vt:lpstr>
      <vt:lpstr>表1填写示例!Print_Titles</vt:lpstr>
    </vt:vector>
  </TitlesOfParts>
  <Company>JSJYT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陈晶磊</cp:lastModifiedBy>
  <cp:lastPrinted>2020-11-12T08:19:21Z</cp:lastPrinted>
  <dcterms:created xsi:type="dcterms:W3CDTF">2017-06-05T03:49:00Z</dcterms:created>
  <dcterms:modified xsi:type="dcterms:W3CDTF">2020-11-12T08:20:36Z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