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R\Desktop\学业奖学金公示\答辩\"/>
    </mc:Choice>
  </mc:AlternateContent>
  <bookViews>
    <workbookView xWindow="0" yWindow="0" windowWidth="252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10" i="1"/>
  <c r="J9" i="1" l="1"/>
  <c r="J8" i="1"/>
  <c r="J7" i="1"/>
  <c r="J6" i="1"/>
  <c r="J4" i="1"/>
  <c r="J3" i="1"/>
  <c r="J27" i="1"/>
  <c r="J26" i="1"/>
  <c r="J25" i="1"/>
  <c r="J24" i="1"/>
  <c r="J23" i="1"/>
  <c r="J22" i="1"/>
  <c r="J21" i="1"/>
  <c r="J20" i="1"/>
  <c r="J17" i="1" l="1"/>
  <c r="J16" i="1"/>
  <c r="J15" i="1"/>
  <c r="J13" i="1"/>
  <c r="J14" i="1"/>
  <c r="F31" i="1" l="1"/>
</calcChain>
</file>

<file path=xl/sharedStrings.xml><?xml version="1.0" encoding="utf-8"?>
<sst xmlns="http://schemas.openxmlformats.org/spreadsheetml/2006/main" count="146" uniqueCount="95">
  <si>
    <r>
      <rPr>
        <sz val="11"/>
        <color theme="1"/>
        <rFont val="宋体"/>
        <family val="3"/>
        <charset val="134"/>
      </rPr>
      <t>周烨娟</t>
    </r>
    <phoneticPr fontId="2" type="noConversion"/>
  </si>
  <si>
    <r>
      <rPr>
        <sz val="11"/>
        <color theme="1"/>
        <rFont val="宋体"/>
        <family val="3"/>
        <charset val="134"/>
      </rPr>
      <t>药剂学</t>
    </r>
    <phoneticPr fontId="2" type="noConversion"/>
  </si>
  <si>
    <r>
      <rPr>
        <sz val="11"/>
        <rFont val="宋体"/>
        <family val="3"/>
        <charset val="134"/>
      </rPr>
      <t>硕士</t>
    </r>
    <phoneticPr fontId="2" type="noConversion"/>
  </si>
  <si>
    <t>2016</t>
  </si>
  <si>
    <t>20165226016</t>
  </si>
  <si>
    <r>
      <rPr>
        <sz val="11"/>
        <color theme="1"/>
        <rFont val="宋体"/>
        <family val="3"/>
        <charset val="134"/>
      </rPr>
      <t>张苗苗</t>
    </r>
    <phoneticPr fontId="2" type="noConversion"/>
  </si>
  <si>
    <r>
      <rPr>
        <sz val="11"/>
        <color theme="1"/>
        <rFont val="宋体"/>
        <family val="3"/>
        <charset val="134"/>
      </rPr>
      <t>药学硕士</t>
    </r>
    <phoneticPr fontId="2" type="noConversion"/>
  </si>
  <si>
    <r>
      <rPr>
        <sz val="11"/>
        <color theme="1"/>
        <rFont val="宋体"/>
        <family val="3"/>
        <charset val="134"/>
      </rPr>
      <t>硕士</t>
    </r>
    <phoneticPr fontId="2" type="noConversion"/>
  </si>
  <si>
    <t>20164226031</t>
    <phoneticPr fontId="2" type="noConversion"/>
  </si>
  <si>
    <r>
      <rPr>
        <sz val="11"/>
        <color theme="1"/>
        <rFont val="宋体"/>
        <family val="3"/>
        <charset val="134"/>
      </rPr>
      <t>王佳</t>
    </r>
    <phoneticPr fontId="2" type="noConversion"/>
  </si>
  <si>
    <r>
      <rPr>
        <sz val="11"/>
        <color theme="1"/>
        <rFont val="宋体"/>
        <family val="3"/>
        <charset val="134"/>
      </rPr>
      <t>药理学</t>
    </r>
    <phoneticPr fontId="2" type="noConversion"/>
  </si>
  <si>
    <t>20164226052</t>
    <phoneticPr fontId="2" type="noConversion"/>
  </si>
  <si>
    <t>学号</t>
  </si>
  <si>
    <t>姓名</t>
  </si>
  <si>
    <t>专业</t>
    <phoneticPr fontId="7" type="noConversion"/>
  </si>
  <si>
    <t>类别</t>
  </si>
  <si>
    <t>年级</t>
  </si>
  <si>
    <t>闵庆强</t>
  </si>
  <si>
    <t>药物化学</t>
  </si>
  <si>
    <t>硕士</t>
  </si>
  <si>
    <t>朱泽凡</t>
  </si>
  <si>
    <t>张芬</t>
  </si>
  <si>
    <t>药学</t>
    <phoneticPr fontId="2" type="noConversion"/>
  </si>
  <si>
    <t>陈利清</t>
  </si>
  <si>
    <t>药剂学</t>
  </si>
  <si>
    <t>20174226033</t>
  </si>
  <si>
    <t>陆凡清</t>
  </si>
  <si>
    <t>药理学</t>
  </si>
  <si>
    <t>杨陆</t>
  </si>
  <si>
    <t>20174226043</t>
  </si>
  <si>
    <t>李聃</t>
  </si>
  <si>
    <t>陶寿伟</t>
  </si>
  <si>
    <t>郝宗兵</t>
    <phoneticPr fontId="2" type="noConversion"/>
  </si>
  <si>
    <t>马燕军</t>
    <phoneticPr fontId="2" type="noConversion"/>
  </si>
  <si>
    <t>李威</t>
    <phoneticPr fontId="2" type="noConversion"/>
  </si>
  <si>
    <t>20184226038</t>
  </si>
  <si>
    <t>药理学</t>
    <phoneticPr fontId="16" type="noConversion"/>
  </si>
  <si>
    <t>徐霞芳</t>
  </si>
  <si>
    <t>20185226012</t>
  </si>
  <si>
    <t>药学专硕</t>
    <phoneticPr fontId="16" type="noConversion"/>
  </si>
  <si>
    <t>张颖</t>
  </si>
  <si>
    <t>20185226013</t>
  </si>
  <si>
    <t>李晶晶</t>
  </si>
  <si>
    <r>
      <rPr>
        <b/>
        <sz val="11"/>
        <rFont val="宋体"/>
        <family val="3"/>
        <charset val="134"/>
      </rPr>
      <t>学号</t>
    </r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</si>
  <si>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</si>
  <si>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专业</t>
    </r>
    <phoneticPr fontId="7" type="noConversion"/>
  </si>
  <si>
    <r>
      <rPr>
        <b/>
        <sz val="11"/>
        <rFont val="宋体"/>
        <family val="3"/>
        <charset val="134"/>
      </rPr>
      <t>类别</t>
    </r>
  </si>
  <si>
    <r>
      <rPr>
        <b/>
        <sz val="11"/>
        <rFont val="宋体"/>
        <family val="3"/>
        <charset val="134"/>
      </rPr>
      <t>年级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</si>
  <si>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Times New Roman"/>
        <family val="1"/>
      </rPr>
      <t>2</t>
    </r>
  </si>
  <si>
    <r>
      <rPr>
        <b/>
        <sz val="11"/>
        <rFont val="宋体"/>
        <family val="3"/>
        <charset val="134"/>
      </rPr>
      <t>学习成绩</t>
    </r>
    <phoneticPr fontId="7" type="noConversion"/>
  </si>
  <si>
    <r>
      <rPr>
        <b/>
        <sz val="11"/>
        <rFont val="宋体"/>
        <family val="3"/>
        <charset val="134"/>
      </rPr>
      <t>学术与科研</t>
    </r>
    <phoneticPr fontId="7" type="noConversion"/>
  </si>
  <si>
    <r>
      <rPr>
        <b/>
        <sz val="11"/>
        <rFont val="宋体"/>
        <family val="3"/>
        <charset val="134"/>
      </rPr>
      <t>社会活动</t>
    </r>
    <phoneticPr fontId="7" type="noConversion"/>
  </si>
  <si>
    <r>
      <rPr>
        <sz val="11"/>
        <rFont val="宋体"/>
        <family val="3"/>
        <charset val="134"/>
      </rPr>
      <t>总分</t>
    </r>
    <phoneticPr fontId="7" type="noConversion"/>
  </si>
  <si>
    <t>序号</t>
    <phoneticPr fontId="2" type="noConversion"/>
  </si>
  <si>
    <r>
      <rPr>
        <sz val="11"/>
        <color theme="1"/>
        <rFont val="宋体"/>
        <family val="3"/>
        <charset val="134"/>
      </rPr>
      <t>王晓卉</t>
    </r>
    <phoneticPr fontId="2" type="noConversion"/>
  </si>
  <si>
    <r>
      <rPr>
        <sz val="11"/>
        <color theme="1"/>
        <rFont val="宋体"/>
        <family val="3"/>
        <charset val="134"/>
      </rPr>
      <t>硕士</t>
    </r>
    <phoneticPr fontId="2" type="noConversion"/>
  </si>
  <si>
    <t>20165226004</t>
  </si>
  <si>
    <r>
      <rPr>
        <sz val="11"/>
        <color theme="1"/>
        <rFont val="宋体"/>
        <family val="3"/>
        <charset val="134"/>
      </rPr>
      <t>颜鹏举</t>
    </r>
    <phoneticPr fontId="2" type="noConversion"/>
  </si>
  <si>
    <t>无</t>
    <phoneticPr fontId="2" type="noConversion"/>
  </si>
  <si>
    <t>无</t>
    <phoneticPr fontId="2" type="noConversion"/>
  </si>
  <si>
    <t>硕士</t>
    <phoneticPr fontId="2" type="noConversion"/>
  </si>
  <si>
    <t>无</t>
    <phoneticPr fontId="2" type="noConversion"/>
  </si>
  <si>
    <t>无</t>
  </si>
  <si>
    <t>16硕士答辩名单</t>
    <phoneticPr fontId="2" type="noConversion"/>
  </si>
  <si>
    <t>18硕士答辩名单</t>
    <phoneticPr fontId="2" type="noConversion"/>
  </si>
  <si>
    <t>学号</t>
    <phoneticPr fontId="2" type="noConversion"/>
  </si>
  <si>
    <t>专业</t>
    <phoneticPr fontId="2" type="noConversion"/>
  </si>
  <si>
    <t>姓名</t>
    <phoneticPr fontId="2" type="noConversion"/>
  </si>
  <si>
    <t>初试总成绩（A）</t>
    <phoneticPr fontId="16" type="noConversion"/>
  </si>
  <si>
    <t>复试总成绩(Ｂ)</t>
    <phoneticPr fontId="16" type="noConversion"/>
  </si>
  <si>
    <t>总成绩（A+B）</t>
    <phoneticPr fontId="16" type="noConversion"/>
  </si>
  <si>
    <t>博士</t>
    <phoneticPr fontId="2" type="noConversion"/>
  </si>
  <si>
    <r>
      <t>17</t>
    </r>
    <r>
      <rPr>
        <sz val="16"/>
        <color theme="1"/>
        <rFont val="宋体"/>
        <family val="3"/>
        <charset val="134"/>
      </rPr>
      <t>硕士答辩名单</t>
    </r>
    <phoneticPr fontId="2" type="noConversion"/>
  </si>
  <si>
    <r>
      <rPr>
        <sz val="10"/>
        <color indexed="8"/>
        <rFont val="等线"/>
        <family val="3"/>
        <charset val="134"/>
      </rPr>
      <t>药理学</t>
    </r>
    <phoneticPr fontId="2" type="noConversion"/>
  </si>
  <si>
    <t>16+17博士答辩名单</t>
    <phoneticPr fontId="2" type="noConversion"/>
  </si>
  <si>
    <t>学号</t>
    <phoneticPr fontId="2" type="noConversion"/>
  </si>
  <si>
    <t>专业</t>
    <phoneticPr fontId="7" type="noConversion"/>
  </si>
  <si>
    <t>类别</t>
    <phoneticPr fontId="2" type="noConversion"/>
  </si>
  <si>
    <r>
      <rPr>
        <b/>
        <sz val="11"/>
        <rFont val="宋体"/>
        <family val="3"/>
        <charset val="134"/>
      </rPr>
      <t>学习成绩</t>
    </r>
    <phoneticPr fontId="7" type="noConversion"/>
  </si>
  <si>
    <r>
      <rPr>
        <b/>
        <sz val="11"/>
        <rFont val="宋体"/>
        <family val="3"/>
        <charset val="134"/>
      </rPr>
      <t>社会活动</t>
    </r>
    <phoneticPr fontId="7" type="noConversion"/>
  </si>
  <si>
    <t>微生物与生化药学</t>
    <phoneticPr fontId="2" type="noConversion"/>
  </si>
  <si>
    <t>无</t>
    <phoneticPr fontId="2" type="noConversion"/>
  </si>
  <si>
    <t>王峰</t>
    <phoneticPr fontId="2" type="noConversion"/>
  </si>
  <si>
    <t>耿骥</t>
    <phoneticPr fontId="2" type="noConversion"/>
  </si>
  <si>
    <t>药理学</t>
    <phoneticPr fontId="2" type="noConversion"/>
  </si>
  <si>
    <t>博士</t>
    <phoneticPr fontId="2" type="noConversion"/>
  </si>
  <si>
    <t>段欠欠</t>
    <phoneticPr fontId="2" type="noConversion"/>
  </si>
  <si>
    <t>药理学</t>
    <phoneticPr fontId="2" type="noConversion"/>
  </si>
  <si>
    <t>药理学</t>
    <phoneticPr fontId="2" type="noConversion"/>
  </si>
  <si>
    <t>博士</t>
    <phoneticPr fontId="2" type="noConversion"/>
  </si>
  <si>
    <t>张顺</t>
    <phoneticPr fontId="2" type="noConversion"/>
  </si>
  <si>
    <r>
      <rPr>
        <sz val="10"/>
        <color indexed="8"/>
        <rFont val="等线"/>
        <family val="3"/>
        <charset val="134"/>
      </rPr>
      <t>药理学</t>
    </r>
    <phoneticPr fontId="2" type="noConversion"/>
  </si>
  <si>
    <r>
      <rPr>
        <sz val="10"/>
        <color indexed="8"/>
        <rFont val="等线"/>
        <family val="3"/>
        <charset val="134"/>
      </rPr>
      <t>药理学</t>
    </r>
    <phoneticPr fontId="2" type="noConversion"/>
  </si>
  <si>
    <t>徐宇嘉</t>
    <phoneticPr fontId="2" type="noConversion"/>
  </si>
  <si>
    <t>三人成绩入学成绩相同，需答辩取二名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</si>
</sst>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28"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宋体"/>
      <family val="2"/>
      <charset val="134"/>
      <scheme val="minor"/>
    </font>
    <font>
      <sz val="10"/>
      <color indexed="8"/>
      <name val="等线"/>
      <family val="3"/>
      <charset val="134"/>
    </font>
    <font>
      <sz val="10"/>
      <color rgb="FF000000"/>
      <name val="宋体"/>
      <family val="3"/>
      <charset val="134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176" fontId="8" fillId="0" borderId="1" xfId="0" applyNumberFormat="1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15" fillId="2" borderId="1" xfId="3" applyNumberFormat="1" applyFont="1" applyFill="1" applyBorder="1" applyAlignment="1">
      <alignment horizontal="left" vertical="center" shrinkToFit="1"/>
    </xf>
    <xf numFmtId="0" fontId="15" fillId="2" borderId="1" xfId="3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 vertical="center"/>
    </xf>
    <xf numFmtId="49" fontId="19" fillId="0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>
      <alignment horizontal="left" vertical="center"/>
    </xf>
    <xf numFmtId="0" fontId="19" fillId="2" borderId="3" xfId="0" applyFont="1" applyFill="1" applyBorder="1" applyAlignment="1">
      <alignment horizontal="left" vertical="center"/>
    </xf>
    <xf numFmtId="176" fontId="19" fillId="2" borderId="3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4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2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/>
    </xf>
    <xf numFmtId="0" fontId="27" fillId="2" borderId="5" xfId="1" applyFont="1" applyFill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</cellXfs>
  <cellStyles count="4">
    <cellStyle name="常规" xfId="0" builtinId="0"/>
    <cellStyle name="常规 10" xfId="2"/>
    <cellStyle name="常规 2" xfId="3"/>
    <cellStyle name="常规 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G32" sqref="G32"/>
    </sheetView>
  </sheetViews>
  <sheetFormatPr defaultRowHeight="13.5"/>
  <cols>
    <col min="1" max="1" width="12.75" style="8" customWidth="1"/>
    <col min="2" max="2" width="9" style="8"/>
    <col min="3" max="3" width="13.75" style="8" customWidth="1"/>
    <col min="4" max="5" width="9" style="8"/>
    <col min="6" max="6" width="16.75" style="8" customWidth="1"/>
    <col min="7" max="8" width="9" style="8"/>
    <col min="9" max="9" width="12.5" style="8" customWidth="1"/>
    <col min="10" max="16384" width="9" style="8"/>
  </cols>
  <sheetData>
    <row r="1" spans="1:12" ht="16.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4.25">
      <c r="A2" s="35" t="s">
        <v>75</v>
      </c>
      <c r="B2" s="35" t="s">
        <v>13</v>
      </c>
      <c r="C2" s="36" t="s">
        <v>76</v>
      </c>
      <c r="D2" s="35" t="s">
        <v>77</v>
      </c>
      <c r="E2" s="35" t="s">
        <v>16</v>
      </c>
      <c r="F2" s="27" t="s">
        <v>48</v>
      </c>
      <c r="G2" s="35" t="s">
        <v>78</v>
      </c>
      <c r="H2" s="35" t="s">
        <v>50</v>
      </c>
      <c r="I2" s="35" t="s">
        <v>79</v>
      </c>
      <c r="J2" s="35" t="s">
        <v>52</v>
      </c>
      <c r="K2" s="35" t="s">
        <v>53</v>
      </c>
    </row>
    <row r="3" spans="1:12">
      <c r="A3" s="42">
        <v>20164026005</v>
      </c>
      <c r="B3" s="42" t="s">
        <v>33</v>
      </c>
      <c r="C3" s="42" t="s">
        <v>80</v>
      </c>
      <c r="D3" s="43" t="s">
        <v>71</v>
      </c>
      <c r="E3" s="42">
        <v>2016</v>
      </c>
      <c r="F3" s="44" t="s">
        <v>81</v>
      </c>
      <c r="G3" s="42">
        <v>89.4</v>
      </c>
      <c r="H3" s="42">
        <v>110</v>
      </c>
      <c r="I3" s="42">
        <v>80</v>
      </c>
      <c r="J3" s="42">
        <f t="shared" ref="J3:J9" si="0">G3*0.1+H3*0.8+I3*0.1</f>
        <v>104.94</v>
      </c>
      <c r="K3" s="37">
        <v>1</v>
      </c>
    </row>
    <row r="4" spans="1:12" ht="14.25" thickBot="1">
      <c r="A4" s="42">
        <v>20174026010</v>
      </c>
      <c r="B4" s="42" t="s">
        <v>82</v>
      </c>
      <c r="C4" s="42" t="s">
        <v>73</v>
      </c>
      <c r="D4" s="43" t="s">
        <v>71</v>
      </c>
      <c r="E4" s="42">
        <v>2017</v>
      </c>
      <c r="F4" s="44" t="s">
        <v>61</v>
      </c>
      <c r="G4" s="42">
        <v>90.8</v>
      </c>
      <c r="H4" s="42">
        <v>105</v>
      </c>
      <c r="I4" s="42">
        <v>88</v>
      </c>
      <c r="J4" s="42">
        <f t="shared" si="0"/>
        <v>101.88</v>
      </c>
      <c r="K4" s="38">
        <v>2</v>
      </c>
    </row>
    <row r="5" spans="1:12" ht="14.25" thickBot="1">
      <c r="A5" s="42">
        <v>20174026011</v>
      </c>
      <c r="B5" s="42" t="s">
        <v>90</v>
      </c>
      <c r="C5" s="42" t="s">
        <v>91</v>
      </c>
      <c r="D5" s="43" t="s">
        <v>85</v>
      </c>
      <c r="E5" s="42">
        <v>2017</v>
      </c>
      <c r="F5" s="44" t="s">
        <v>58</v>
      </c>
      <c r="G5" s="45">
        <v>91</v>
      </c>
      <c r="H5" s="45">
        <v>60</v>
      </c>
      <c r="I5" s="45">
        <v>80</v>
      </c>
      <c r="J5" s="45">
        <f>G5*0.1+H5*0.8+I5*0.1</f>
        <v>65.099999999999994</v>
      </c>
      <c r="K5" s="37">
        <v>3</v>
      </c>
    </row>
    <row r="6" spans="1:12">
      <c r="A6" s="42">
        <v>20164026007</v>
      </c>
      <c r="B6" s="42" t="s">
        <v>83</v>
      </c>
      <c r="C6" s="42" t="s">
        <v>84</v>
      </c>
      <c r="D6" s="43" t="s">
        <v>85</v>
      </c>
      <c r="E6" s="42">
        <v>2016</v>
      </c>
      <c r="F6" s="44" t="s">
        <v>81</v>
      </c>
      <c r="G6" s="42">
        <v>87.2</v>
      </c>
      <c r="H6" s="42">
        <v>45</v>
      </c>
      <c r="I6" s="42">
        <v>80</v>
      </c>
      <c r="J6" s="42">
        <f t="shared" si="0"/>
        <v>52.72</v>
      </c>
      <c r="K6" s="38">
        <v>4</v>
      </c>
    </row>
    <row r="7" spans="1:12">
      <c r="A7" s="42">
        <v>20164026012</v>
      </c>
      <c r="B7" s="42" t="s">
        <v>86</v>
      </c>
      <c r="C7" s="42" t="s">
        <v>87</v>
      </c>
      <c r="D7" s="43" t="s">
        <v>85</v>
      </c>
      <c r="E7" s="42">
        <v>2016</v>
      </c>
      <c r="F7" s="44" t="s">
        <v>58</v>
      </c>
      <c r="G7" s="42">
        <v>88.6</v>
      </c>
      <c r="H7" s="42">
        <v>40</v>
      </c>
      <c r="I7" s="42">
        <v>80</v>
      </c>
      <c r="J7" s="42">
        <f t="shared" si="0"/>
        <v>48.86</v>
      </c>
      <c r="K7" s="37">
        <v>5</v>
      </c>
    </row>
    <row r="8" spans="1:12">
      <c r="A8" s="42">
        <v>20164026009</v>
      </c>
      <c r="B8" s="42" t="s">
        <v>34</v>
      </c>
      <c r="C8" s="42" t="s">
        <v>88</v>
      </c>
      <c r="D8" s="43" t="s">
        <v>89</v>
      </c>
      <c r="E8" s="42">
        <v>2016</v>
      </c>
      <c r="F8" s="44" t="s">
        <v>81</v>
      </c>
      <c r="G8" s="42">
        <v>88</v>
      </c>
      <c r="H8" s="42">
        <v>33.299999999999997</v>
      </c>
      <c r="I8" s="42">
        <v>80</v>
      </c>
      <c r="J8" s="42">
        <f t="shared" si="0"/>
        <v>43.44</v>
      </c>
      <c r="K8" s="38">
        <v>6</v>
      </c>
    </row>
    <row r="9" spans="1:12" ht="14.25" thickBot="1">
      <c r="A9" s="42">
        <v>20164026010</v>
      </c>
      <c r="B9" s="42" t="s">
        <v>32</v>
      </c>
      <c r="C9" s="42" t="s">
        <v>84</v>
      </c>
      <c r="D9" s="43" t="s">
        <v>89</v>
      </c>
      <c r="E9" s="42">
        <v>2016</v>
      </c>
      <c r="F9" s="44" t="s">
        <v>81</v>
      </c>
      <c r="G9" s="42">
        <v>87</v>
      </c>
      <c r="H9" s="42">
        <v>30</v>
      </c>
      <c r="I9" s="42">
        <v>80</v>
      </c>
      <c r="J9" s="42">
        <f t="shared" si="0"/>
        <v>40.700000000000003</v>
      </c>
      <c r="K9" s="37">
        <v>7</v>
      </c>
    </row>
    <row r="10" spans="1:12" ht="14.25" thickBot="1">
      <c r="A10" s="45">
        <v>20174026008</v>
      </c>
      <c r="B10" s="45" t="s">
        <v>93</v>
      </c>
      <c r="C10" s="42" t="s">
        <v>92</v>
      </c>
      <c r="D10" s="43" t="s">
        <v>71</v>
      </c>
      <c r="E10" s="42">
        <v>2017</v>
      </c>
      <c r="F10" s="44" t="s">
        <v>61</v>
      </c>
      <c r="G10" s="45">
        <v>89.8</v>
      </c>
      <c r="H10" s="45">
        <v>20</v>
      </c>
      <c r="I10" s="45">
        <v>80</v>
      </c>
      <c r="J10" s="45">
        <f>G10*0.1+H10*0.8+I10*0.1</f>
        <v>32.980000000000004</v>
      </c>
      <c r="K10" s="38">
        <v>8</v>
      </c>
    </row>
    <row r="11" spans="1:12" ht="18.75" customHeight="1">
      <c r="A11" s="46" t="s">
        <v>63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15">
      <c r="A12" s="21" t="s">
        <v>43</v>
      </c>
      <c r="B12" s="22" t="s">
        <v>44</v>
      </c>
      <c r="C12" s="23" t="s">
        <v>45</v>
      </c>
      <c r="D12" s="22" t="s">
        <v>46</v>
      </c>
      <c r="E12" s="22" t="s">
        <v>47</v>
      </c>
      <c r="F12" s="27" t="s">
        <v>48</v>
      </c>
      <c r="G12" s="28" t="s">
        <v>49</v>
      </c>
      <c r="H12" s="27" t="s">
        <v>50</v>
      </c>
      <c r="I12" s="27" t="s">
        <v>51</v>
      </c>
      <c r="J12" s="3" t="s">
        <v>52</v>
      </c>
      <c r="K12" s="24" t="s">
        <v>53</v>
      </c>
    </row>
    <row r="13" spans="1:12" ht="15">
      <c r="A13" s="1" t="s">
        <v>4</v>
      </c>
      <c r="B13" s="1" t="s">
        <v>5</v>
      </c>
      <c r="C13" s="1" t="s">
        <v>6</v>
      </c>
      <c r="D13" s="1" t="s">
        <v>7</v>
      </c>
      <c r="E13" s="1">
        <v>2016</v>
      </c>
      <c r="F13" s="25" t="s">
        <v>58</v>
      </c>
      <c r="G13" s="31">
        <v>87.22</v>
      </c>
      <c r="H13" s="31">
        <v>200</v>
      </c>
      <c r="I13" s="31">
        <v>80</v>
      </c>
      <c r="J13" s="1">
        <f>G13*0.1+H13*0.8+I13*0.1</f>
        <v>176.72200000000001</v>
      </c>
      <c r="K13" s="39">
        <v>1</v>
      </c>
    </row>
    <row r="14" spans="1:12" ht="15">
      <c r="A14" s="1">
        <v>20164226015</v>
      </c>
      <c r="B14" s="1" t="s">
        <v>0</v>
      </c>
      <c r="C14" s="1" t="s">
        <v>1</v>
      </c>
      <c r="D14" s="2" t="s">
        <v>2</v>
      </c>
      <c r="E14" s="2" t="s">
        <v>3</v>
      </c>
      <c r="F14" s="25" t="s">
        <v>59</v>
      </c>
      <c r="G14" s="30">
        <v>90.56</v>
      </c>
      <c r="H14" s="29">
        <v>123.3</v>
      </c>
      <c r="I14" s="29">
        <v>98</v>
      </c>
      <c r="J14" s="4">
        <f t="shared" ref="J14:J17" si="1">G14*0.1+H14*0.8+I14*0.1</f>
        <v>117.496</v>
      </c>
      <c r="K14" s="2">
        <v>2</v>
      </c>
    </row>
    <row r="15" spans="1:12" ht="15">
      <c r="A15" s="1" t="s">
        <v>8</v>
      </c>
      <c r="B15" s="1" t="s">
        <v>9</v>
      </c>
      <c r="C15" s="1" t="s">
        <v>10</v>
      </c>
      <c r="D15" s="1" t="s">
        <v>7</v>
      </c>
      <c r="E15" s="1" t="s">
        <v>3</v>
      </c>
      <c r="F15" s="25" t="s">
        <v>58</v>
      </c>
      <c r="G15" s="31">
        <v>90.56</v>
      </c>
      <c r="H15" s="31">
        <v>70</v>
      </c>
      <c r="I15" s="31">
        <v>98</v>
      </c>
      <c r="J15" s="1">
        <f t="shared" si="1"/>
        <v>74.855999999999995</v>
      </c>
      <c r="K15" s="2">
        <v>3</v>
      </c>
    </row>
    <row r="16" spans="1:12" ht="15">
      <c r="A16" s="1" t="s">
        <v>11</v>
      </c>
      <c r="B16" s="1" t="s">
        <v>54</v>
      </c>
      <c r="C16" s="1" t="s">
        <v>10</v>
      </c>
      <c r="D16" s="1" t="s">
        <v>55</v>
      </c>
      <c r="E16" s="2" t="s">
        <v>3</v>
      </c>
      <c r="F16" s="25" t="s">
        <v>61</v>
      </c>
      <c r="G16" s="31">
        <v>85.22</v>
      </c>
      <c r="H16" s="31">
        <v>45</v>
      </c>
      <c r="I16" s="31">
        <v>96</v>
      </c>
      <c r="J16" s="1">
        <f t="shared" si="1"/>
        <v>54.122</v>
      </c>
      <c r="K16" s="39">
        <v>4</v>
      </c>
    </row>
    <row r="17" spans="1:12" ht="15">
      <c r="A17" s="1" t="s">
        <v>56</v>
      </c>
      <c r="B17" s="1" t="s">
        <v>57</v>
      </c>
      <c r="C17" s="1" t="s">
        <v>6</v>
      </c>
      <c r="D17" s="1" t="s">
        <v>7</v>
      </c>
      <c r="E17" s="1">
        <v>2016</v>
      </c>
      <c r="F17" s="25" t="s">
        <v>61</v>
      </c>
      <c r="G17" s="31">
        <v>88.5</v>
      </c>
      <c r="H17" s="31">
        <v>45</v>
      </c>
      <c r="I17" s="31">
        <v>88</v>
      </c>
      <c r="J17" s="1">
        <f t="shared" si="1"/>
        <v>53.650000000000006</v>
      </c>
      <c r="K17" s="2">
        <v>5</v>
      </c>
    </row>
    <row r="18" spans="1:12" ht="18" customHeight="1">
      <c r="A18" s="47" t="s">
        <v>72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</row>
    <row r="19" spans="1:12" ht="15">
      <c r="A19" s="34" t="s">
        <v>12</v>
      </c>
      <c r="B19" s="35" t="s">
        <v>13</v>
      </c>
      <c r="C19" s="36" t="s">
        <v>14</v>
      </c>
      <c r="D19" s="35" t="s">
        <v>15</v>
      </c>
      <c r="E19" s="35" t="s">
        <v>16</v>
      </c>
      <c r="F19" s="27" t="s">
        <v>48</v>
      </c>
      <c r="G19" s="28" t="s">
        <v>49</v>
      </c>
      <c r="H19" s="27" t="s">
        <v>50</v>
      </c>
      <c r="I19" s="27" t="s">
        <v>51</v>
      </c>
      <c r="J19" s="3" t="s">
        <v>52</v>
      </c>
      <c r="K19" s="24" t="s">
        <v>53</v>
      </c>
    </row>
    <row r="20" spans="1:12">
      <c r="A20" s="7">
        <v>20174226007</v>
      </c>
      <c r="B20" s="7" t="s">
        <v>17</v>
      </c>
      <c r="C20" s="7" t="s">
        <v>18</v>
      </c>
      <c r="D20" s="6" t="s">
        <v>19</v>
      </c>
      <c r="E20" s="6">
        <v>2017</v>
      </c>
      <c r="F20" s="25" t="s">
        <v>59</v>
      </c>
      <c r="G20" s="32">
        <v>83.875</v>
      </c>
      <c r="H20" s="33">
        <v>120</v>
      </c>
      <c r="I20" s="33">
        <v>86</v>
      </c>
      <c r="J20" s="12">
        <f>G20*0.1+H20*0.8+I20*0.1</f>
        <v>112.9875</v>
      </c>
      <c r="K20" s="40">
        <v>1</v>
      </c>
    </row>
    <row r="21" spans="1:12">
      <c r="A21" s="7">
        <v>20174226001</v>
      </c>
      <c r="B21" s="7" t="s">
        <v>20</v>
      </c>
      <c r="C21" s="7" t="s">
        <v>18</v>
      </c>
      <c r="D21" s="6" t="s">
        <v>19</v>
      </c>
      <c r="E21" s="6">
        <v>2017</v>
      </c>
      <c r="F21" s="25" t="s">
        <v>58</v>
      </c>
      <c r="G21" s="32">
        <v>87.75</v>
      </c>
      <c r="H21" s="33">
        <v>60</v>
      </c>
      <c r="I21" s="33">
        <v>86</v>
      </c>
      <c r="J21" s="12">
        <f>G21*0.1+H21*0.8+I21*0.1</f>
        <v>65.375</v>
      </c>
      <c r="K21" s="40">
        <v>2</v>
      </c>
    </row>
    <row r="22" spans="1:12">
      <c r="A22" s="7">
        <v>20175226037</v>
      </c>
      <c r="B22" s="7" t="s">
        <v>21</v>
      </c>
      <c r="C22" s="7" t="s">
        <v>22</v>
      </c>
      <c r="D22" s="6" t="s">
        <v>60</v>
      </c>
      <c r="E22" s="7">
        <v>2017</v>
      </c>
      <c r="F22" s="25" t="s">
        <v>58</v>
      </c>
      <c r="G22" s="25">
        <v>86.332999999999998</v>
      </c>
      <c r="H22" s="25">
        <v>25</v>
      </c>
      <c r="I22" s="25">
        <v>90</v>
      </c>
      <c r="J22" s="7">
        <f>G22*0.1+H22*0.8+I22*0.1</f>
        <v>37.633299999999998</v>
      </c>
      <c r="K22" s="40">
        <v>3</v>
      </c>
    </row>
    <row r="23" spans="1:12">
      <c r="A23" s="7">
        <v>20174226013</v>
      </c>
      <c r="B23" s="7" t="s">
        <v>23</v>
      </c>
      <c r="C23" s="7" t="s">
        <v>24</v>
      </c>
      <c r="D23" s="6" t="s">
        <v>19</v>
      </c>
      <c r="E23" s="6">
        <v>2017</v>
      </c>
      <c r="F23" s="25" t="s">
        <v>61</v>
      </c>
      <c r="G23" s="32">
        <v>90.22</v>
      </c>
      <c r="H23" s="33">
        <v>20</v>
      </c>
      <c r="I23" s="33">
        <v>85</v>
      </c>
      <c r="J23" s="12">
        <f>G23*0.1+H23*0.8+I23*0.1</f>
        <v>33.521999999999998</v>
      </c>
      <c r="K23" s="40">
        <v>4</v>
      </c>
    </row>
    <row r="24" spans="1:12">
      <c r="A24" s="7" t="s">
        <v>25</v>
      </c>
      <c r="B24" s="7" t="s">
        <v>26</v>
      </c>
      <c r="C24" s="7" t="s">
        <v>27</v>
      </c>
      <c r="D24" s="6" t="s">
        <v>19</v>
      </c>
      <c r="E24" s="7">
        <v>2017</v>
      </c>
      <c r="F24" s="25" t="s">
        <v>61</v>
      </c>
      <c r="G24" s="25">
        <v>85.375</v>
      </c>
      <c r="H24" s="25">
        <v>10</v>
      </c>
      <c r="I24" s="25">
        <v>90</v>
      </c>
      <c r="J24" s="7">
        <f>(G24*0.1+H24*0.8+I24*0.1)</f>
        <v>25.537500000000001</v>
      </c>
      <c r="K24" s="40">
        <v>5</v>
      </c>
    </row>
    <row r="25" spans="1:12">
      <c r="A25" s="7">
        <v>20175226034</v>
      </c>
      <c r="B25" s="7" t="s">
        <v>28</v>
      </c>
      <c r="C25" s="7" t="s">
        <v>22</v>
      </c>
      <c r="D25" s="6" t="s">
        <v>60</v>
      </c>
      <c r="E25" s="7">
        <v>2017</v>
      </c>
      <c r="F25" s="7" t="s">
        <v>59</v>
      </c>
      <c r="G25" s="7">
        <v>89.6</v>
      </c>
      <c r="H25" s="7">
        <v>10</v>
      </c>
      <c r="I25" s="7">
        <v>80</v>
      </c>
      <c r="J25" s="7">
        <f>G25*0.1+H25*0.8+I25*0.1</f>
        <v>24.96</v>
      </c>
      <c r="K25" s="40">
        <v>6</v>
      </c>
    </row>
    <row r="26" spans="1:12">
      <c r="A26" s="7" t="s">
        <v>29</v>
      </c>
      <c r="B26" s="7" t="s">
        <v>30</v>
      </c>
      <c r="C26" s="7" t="s">
        <v>27</v>
      </c>
      <c r="D26" s="6" t="s">
        <v>19</v>
      </c>
      <c r="E26" s="7">
        <v>2017</v>
      </c>
      <c r="F26" s="7" t="s">
        <v>62</v>
      </c>
      <c r="G26" s="7">
        <v>85.444000000000003</v>
      </c>
      <c r="H26" s="7">
        <v>10</v>
      </c>
      <c r="I26" s="7">
        <v>83</v>
      </c>
      <c r="J26" s="7">
        <f>(G26*0.1+H26*0.8+I26*0.1)</f>
        <v>24.844400000000004</v>
      </c>
      <c r="K26" s="40">
        <v>7</v>
      </c>
    </row>
    <row r="27" spans="1:12">
      <c r="A27" s="7">
        <v>20174226002</v>
      </c>
      <c r="B27" s="7" t="s">
        <v>31</v>
      </c>
      <c r="C27" s="7" t="s">
        <v>18</v>
      </c>
      <c r="D27" s="6" t="s">
        <v>19</v>
      </c>
      <c r="E27" s="6">
        <v>2017</v>
      </c>
      <c r="F27" s="7" t="s">
        <v>58</v>
      </c>
      <c r="G27" s="10">
        <v>85.375</v>
      </c>
      <c r="H27" s="11">
        <v>10</v>
      </c>
      <c r="I27" s="12">
        <v>83</v>
      </c>
      <c r="J27" s="12">
        <f>G27*0.1+H27*0.8+I27*0.1</f>
        <v>24.837500000000002</v>
      </c>
      <c r="K27" s="40">
        <v>8</v>
      </c>
    </row>
    <row r="29" spans="1:12" ht="20.25">
      <c r="A29" s="48" t="s">
        <v>64</v>
      </c>
      <c r="B29" s="46"/>
      <c r="C29" s="46"/>
      <c r="D29" s="46"/>
      <c r="E29" s="46"/>
      <c r="F29" s="46"/>
    </row>
    <row r="30" spans="1:12">
      <c r="A30" s="35" t="s">
        <v>65</v>
      </c>
      <c r="B30" s="35" t="s">
        <v>66</v>
      </c>
      <c r="C30" s="35" t="s">
        <v>67</v>
      </c>
      <c r="D30" s="35" t="s">
        <v>68</v>
      </c>
      <c r="E30" s="35" t="s">
        <v>69</v>
      </c>
      <c r="F30" s="5" t="s">
        <v>70</v>
      </c>
      <c r="G30" s="41"/>
    </row>
    <row r="31" spans="1:12" ht="14.25">
      <c r="A31" s="13" t="s">
        <v>35</v>
      </c>
      <c r="B31" s="26" t="s">
        <v>36</v>
      </c>
      <c r="C31" s="14" t="s">
        <v>37</v>
      </c>
      <c r="D31" s="15">
        <v>372</v>
      </c>
      <c r="E31" s="16">
        <v>343</v>
      </c>
      <c r="F31" s="17">
        <f>E31+D31</f>
        <v>715</v>
      </c>
      <c r="G31" s="18" t="s">
        <v>94</v>
      </c>
      <c r="K31" s="9"/>
    </row>
    <row r="32" spans="1:12" ht="15">
      <c r="A32" s="19" t="s">
        <v>38</v>
      </c>
      <c r="B32" s="26" t="s">
        <v>39</v>
      </c>
      <c r="C32" s="20" t="s">
        <v>40</v>
      </c>
      <c r="D32" s="15">
        <v>359</v>
      </c>
      <c r="E32" s="16">
        <v>356</v>
      </c>
      <c r="F32" s="17">
        <v>715</v>
      </c>
      <c r="G32" s="18"/>
    </row>
    <row r="33" spans="1:7" ht="15">
      <c r="A33" s="19" t="s">
        <v>41</v>
      </c>
      <c r="B33" s="26" t="s">
        <v>39</v>
      </c>
      <c r="C33" s="20" t="s">
        <v>42</v>
      </c>
      <c r="D33" s="15">
        <v>342</v>
      </c>
      <c r="E33" s="16">
        <v>373</v>
      </c>
      <c r="F33" s="17">
        <v>715</v>
      </c>
      <c r="G33" s="18"/>
    </row>
  </sheetData>
  <mergeCells count="4">
    <mergeCell ref="A11:L11"/>
    <mergeCell ref="A18:L18"/>
    <mergeCell ref="A29:F29"/>
    <mergeCell ref="A1:K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</dc:creator>
  <cp:lastModifiedBy>HR</cp:lastModifiedBy>
  <cp:lastPrinted>2018-11-01T06:29:29Z</cp:lastPrinted>
  <dcterms:created xsi:type="dcterms:W3CDTF">2018-10-31T11:37:21Z</dcterms:created>
  <dcterms:modified xsi:type="dcterms:W3CDTF">2018-11-01T09:06:32Z</dcterms:modified>
</cp:coreProperties>
</file>