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Sheet1!$A$1:$Z$75</definedName>
  </definedNames>
  <calcPr calcId="125725"/>
</workbook>
</file>

<file path=xl/calcChain.xml><?xml version="1.0" encoding="utf-8"?>
<calcChain xmlns="http://schemas.openxmlformats.org/spreadsheetml/2006/main">
  <c r="K26" i="1"/>
  <c r="K20"/>
  <c r="I8"/>
  <c r="K8" s="1"/>
  <c r="K65"/>
  <c r="K61"/>
  <c r="K54"/>
  <c r="K40"/>
  <c r="K34"/>
  <c r="K28"/>
  <c r="K27"/>
  <c r="K24"/>
  <c r="J19"/>
  <c r="K19" s="1"/>
  <c r="K18"/>
  <c r="K16"/>
  <c r="K12"/>
  <c r="K70" l="1"/>
  <c r="K69"/>
  <c r="J68"/>
  <c r="K68" s="1"/>
  <c r="K67"/>
  <c r="K66"/>
  <c r="K64"/>
  <c r="K60"/>
  <c r="K59"/>
  <c r="K58"/>
  <c r="K57"/>
  <c r="K56"/>
  <c r="K52"/>
  <c r="K51"/>
  <c r="K49"/>
  <c r="K21"/>
  <c r="K45"/>
  <c r="K43"/>
  <c r="K39"/>
  <c r="J25"/>
  <c r="K25" s="1"/>
  <c r="J23"/>
  <c r="K23" s="1"/>
  <c r="J22"/>
  <c r="K22" s="1"/>
  <c r="J14"/>
  <c r="K14" s="1"/>
  <c r="J11"/>
  <c r="K11" s="1"/>
  <c r="J7"/>
  <c r="I7"/>
  <c r="K7" s="1"/>
  <c r="K38"/>
  <c r="K5"/>
  <c r="K6"/>
  <c r="K9"/>
  <c r="K10"/>
  <c r="K13"/>
  <c r="K17"/>
  <c r="K15"/>
  <c r="K29"/>
  <c r="K31"/>
  <c r="K32"/>
  <c r="K33"/>
  <c r="K37"/>
  <c r="K35"/>
  <c r="K36"/>
  <c r="K41"/>
  <c r="K42"/>
  <c r="K44"/>
  <c r="K46"/>
  <c r="K47"/>
  <c r="K48"/>
  <c r="K50"/>
  <c r="K53"/>
  <c r="K55"/>
  <c r="K62"/>
  <c r="K30"/>
  <c r="K4"/>
  <c r="K63"/>
</calcChain>
</file>

<file path=xl/sharedStrings.xml><?xml version="1.0" encoding="utf-8"?>
<sst xmlns="http://schemas.openxmlformats.org/spreadsheetml/2006/main" count="387" uniqueCount="162">
  <si>
    <t>社会工作总分</t>
  </si>
  <si>
    <t>20154226001</t>
  </si>
  <si>
    <t>20154226002</t>
  </si>
  <si>
    <t>20154226003 </t>
  </si>
  <si>
    <t>20154226004</t>
  </si>
  <si>
    <t>20154226005</t>
  </si>
  <si>
    <t>20154226006</t>
  </si>
  <si>
    <t>20154226007</t>
  </si>
  <si>
    <t>20154226008</t>
  </si>
  <si>
    <t>20154226011</t>
  </si>
  <si>
    <t>20154226012</t>
  </si>
  <si>
    <t>20154226013</t>
  </si>
  <si>
    <t>20154226017</t>
  </si>
  <si>
    <t>20154226020</t>
  </si>
  <si>
    <t>20154226022</t>
  </si>
  <si>
    <t>20154226023</t>
  </si>
  <si>
    <t>20154226025</t>
  </si>
  <si>
    <t>20154226026</t>
  </si>
  <si>
    <t>20154226027</t>
  </si>
  <si>
    <t>罗欢欢</t>
    <phoneticPr fontId="1" type="noConversion"/>
  </si>
  <si>
    <t>药学院</t>
    <phoneticPr fontId="1" type="noConversion"/>
  </si>
  <si>
    <t>药剂学</t>
    <phoneticPr fontId="1" type="noConversion"/>
  </si>
  <si>
    <t>20154226042</t>
  </si>
  <si>
    <t>药理学</t>
  </si>
  <si>
    <t>秦袁</t>
  </si>
  <si>
    <t>20154226044</t>
  </si>
  <si>
    <t>费凡</t>
  </si>
  <si>
    <t>20154226037</t>
  </si>
  <si>
    <t>刘燕</t>
  </si>
  <si>
    <t>20154226038</t>
  </si>
  <si>
    <t>李珊</t>
  </si>
  <si>
    <t>20154226053</t>
  </si>
  <si>
    <t>李文君</t>
  </si>
  <si>
    <t>20154226059</t>
  </si>
  <si>
    <t>王俊龙</t>
  </si>
  <si>
    <t>鲍敏</t>
  </si>
  <si>
    <t>20154226036</t>
  </si>
  <si>
    <t>何远明</t>
  </si>
  <si>
    <t>20154226051</t>
  </si>
  <si>
    <t>张顶梅</t>
  </si>
  <si>
    <t>20154226031</t>
  </si>
  <si>
    <t>张荣</t>
  </si>
  <si>
    <t>20154226033</t>
  </si>
  <si>
    <t>周荧</t>
  </si>
  <si>
    <t>20154226048</t>
  </si>
  <si>
    <t>吴丹</t>
  </si>
  <si>
    <t>20154226039</t>
  </si>
  <si>
    <t>顾怡</t>
  </si>
  <si>
    <t>20154226034</t>
  </si>
  <si>
    <t>夏云飞</t>
  </si>
  <si>
    <t>刘璇</t>
  </si>
  <si>
    <t>20154226057</t>
  </si>
  <si>
    <t>李哲</t>
  </si>
  <si>
    <t>张顺</t>
  </si>
  <si>
    <t>20154226041</t>
  </si>
  <si>
    <t>周瑞君</t>
  </si>
  <si>
    <t>20154226050</t>
  </si>
  <si>
    <t>张洁</t>
  </si>
  <si>
    <t>20154226032</t>
  </si>
  <si>
    <t>王晓囡</t>
  </si>
  <si>
    <t>20154226045</t>
  </si>
  <si>
    <t>王明梅</t>
  </si>
  <si>
    <t>20154226047</t>
  </si>
  <si>
    <t>胡建</t>
  </si>
  <si>
    <t>20154226052</t>
  </si>
  <si>
    <t>张玉</t>
  </si>
  <si>
    <t>20154226054</t>
  </si>
  <si>
    <r>
      <rPr>
        <sz val="12"/>
        <rFont val="宋体"/>
        <family val="3"/>
        <charset val="134"/>
      </rPr>
      <t>序号</t>
    </r>
  </si>
  <si>
    <t>学院（所）</t>
    <phoneticPr fontId="2" type="noConversion"/>
  </si>
  <si>
    <r>
      <rPr>
        <sz val="12"/>
        <rFont val="宋体"/>
        <family val="3"/>
        <charset val="134"/>
      </rPr>
      <t>学号</t>
    </r>
    <phoneticPr fontId="2" type="noConversion"/>
  </si>
  <si>
    <r>
      <rPr>
        <sz val="12"/>
        <rFont val="宋体"/>
        <family val="3"/>
        <charset val="134"/>
      </rPr>
      <t>专业</t>
    </r>
  </si>
  <si>
    <r>
      <rPr>
        <sz val="12"/>
        <rFont val="宋体"/>
        <family val="3"/>
        <charset val="134"/>
      </rPr>
      <t>学位课程平均分</t>
    </r>
    <phoneticPr fontId="2" type="noConversion"/>
  </si>
  <si>
    <t>学术总分</t>
    <phoneticPr fontId="2" type="noConversion"/>
  </si>
  <si>
    <t>总分</t>
    <phoneticPr fontId="2" type="noConversion"/>
  </si>
  <si>
    <t>药学院</t>
    <phoneticPr fontId="1" type="noConversion"/>
  </si>
  <si>
    <t>李芳</t>
    <phoneticPr fontId="1" type="noConversion"/>
  </si>
  <si>
    <t>药剂学</t>
    <phoneticPr fontId="1" type="noConversion"/>
  </si>
  <si>
    <t>周丹丹</t>
    <phoneticPr fontId="1" type="noConversion"/>
  </si>
  <si>
    <t>药物分析</t>
    <phoneticPr fontId="1" type="noConversion"/>
  </si>
  <si>
    <t>袁晴</t>
    <phoneticPr fontId="1" type="noConversion"/>
  </si>
  <si>
    <t>药物化学</t>
    <phoneticPr fontId="1" type="noConversion"/>
  </si>
  <si>
    <t>汪媛</t>
    <phoneticPr fontId="1" type="noConversion"/>
  </si>
  <si>
    <t>戎银秀</t>
    <phoneticPr fontId="1" type="noConversion"/>
  </si>
  <si>
    <t>李艳梅</t>
    <phoneticPr fontId="1" type="noConversion"/>
  </si>
  <si>
    <t>生药学</t>
    <phoneticPr fontId="1" type="noConversion"/>
  </si>
  <si>
    <t>周荧</t>
    <phoneticPr fontId="1" type="noConversion"/>
  </si>
  <si>
    <t>王雪</t>
    <phoneticPr fontId="1" type="noConversion"/>
  </si>
  <si>
    <t>渠晨曦</t>
    <phoneticPr fontId="1" type="noConversion"/>
  </si>
  <si>
    <t>王雨</t>
    <phoneticPr fontId="1" type="noConversion"/>
  </si>
  <si>
    <t>微生物与生化药学</t>
    <phoneticPr fontId="1" type="noConversion"/>
  </si>
  <si>
    <t>李启润</t>
    <phoneticPr fontId="1" type="noConversion"/>
  </si>
  <si>
    <t>丁伯美</t>
    <phoneticPr fontId="1" type="noConversion"/>
  </si>
  <si>
    <t>严秀云</t>
    <phoneticPr fontId="1" type="noConversion"/>
  </si>
  <si>
    <t>李安琪</t>
    <phoneticPr fontId="1" type="noConversion"/>
  </si>
  <si>
    <t>糜怡珺</t>
    <phoneticPr fontId="1" type="noConversion"/>
  </si>
  <si>
    <t>张玲</t>
    <phoneticPr fontId="1" type="noConversion"/>
  </si>
  <si>
    <t>孟凡义</t>
    <phoneticPr fontId="1" type="noConversion"/>
  </si>
  <si>
    <t>李言</t>
    <phoneticPr fontId="1" type="noConversion"/>
  </si>
  <si>
    <t>刘晔</t>
    <phoneticPr fontId="1" type="noConversion"/>
  </si>
  <si>
    <t>丁海洋</t>
    <phoneticPr fontId="1" type="noConversion"/>
  </si>
  <si>
    <t>徐筱</t>
    <phoneticPr fontId="1" type="noConversion"/>
  </si>
  <si>
    <t>孙春晓</t>
    <phoneticPr fontId="1" type="noConversion"/>
  </si>
  <si>
    <t>陈碧雯</t>
    <phoneticPr fontId="1" type="noConversion"/>
  </si>
  <si>
    <t>王川</t>
    <phoneticPr fontId="1" type="noConversion"/>
  </si>
  <si>
    <t>毛玉健</t>
    <phoneticPr fontId="1" type="noConversion"/>
  </si>
  <si>
    <t>方晶</t>
    <phoneticPr fontId="1" type="noConversion"/>
  </si>
  <si>
    <t>徐露玫</t>
    <phoneticPr fontId="1" type="noConversion"/>
  </si>
  <si>
    <t>张晓雪</t>
    <phoneticPr fontId="1" type="noConversion"/>
  </si>
  <si>
    <t>张棣华</t>
    <phoneticPr fontId="1" type="noConversion"/>
  </si>
  <si>
    <t>赵一凡</t>
    <phoneticPr fontId="59" type="noConversion"/>
  </si>
  <si>
    <t>岳梅</t>
    <phoneticPr fontId="1" type="noConversion"/>
  </si>
  <si>
    <t>20155226007</t>
    <phoneticPr fontId="1" type="noConversion"/>
  </si>
  <si>
    <t>药学硕士</t>
    <phoneticPr fontId="1" type="noConversion"/>
  </si>
  <si>
    <t>臧光瑞</t>
    <phoneticPr fontId="1" type="noConversion"/>
  </si>
  <si>
    <t>20155226011</t>
    <phoneticPr fontId="1" type="noConversion"/>
  </si>
  <si>
    <t>孔令花</t>
    <phoneticPr fontId="1" type="noConversion"/>
  </si>
  <si>
    <t>20155226008</t>
    <phoneticPr fontId="1" type="noConversion"/>
  </si>
  <si>
    <t>夏静</t>
    <phoneticPr fontId="1" type="noConversion"/>
  </si>
  <si>
    <t>20155226004</t>
    <phoneticPr fontId="1" type="noConversion"/>
  </si>
  <si>
    <t>陈小波</t>
    <phoneticPr fontId="1" type="noConversion"/>
  </si>
  <si>
    <t>20155226012</t>
    <phoneticPr fontId="1" type="noConversion"/>
  </si>
  <si>
    <t>唐红</t>
    <phoneticPr fontId="1" type="noConversion"/>
  </si>
  <si>
    <t>20155226006</t>
    <phoneticPr fontId="1" type="noConversion"/>
  </si>
  <si>
    <t>黎敏</t>
    <phoneticPr fontId="1" type="noConversion"/>
  </si>
  <si>
    <t>20155226018</t>
    <phoneticPr fontId="1" type="noConversion"/>
  </si>
  <si>
    <t>居晓曼</t>
    <phoneticPr fontId="1" type="noConversion"/>
  </si>
  <si>
    <t>20155226009</t>
    <phoneticPr fontId="1" type="noConversion"/>
  </si>
  <si>
    <t>张方玲</t>
    <phoneticPr fontId="1" type="noConversion"/>
  </si>
  <si>
    <t>20155226019</t>
    <phoneticPr fontId="1" type="noConversion"/>
  </si>
  <si>
    <t>朱柳帅</t>
    <phoneticPr fontId="1" type="noConversion"/>
  </si>
  <si>
    <t>20155226010</t>
    <phoneticPr fontId="1" type="noConversion"/>
  </si>
  <si>
    <t>颜子凌</t>
    <phoneticPr fontId="1" type="noConversion"/>
  </si>
  <si>
    <t>20155226003</t>
    <phoneticPr fontId="1" type="noConversion"/>
  </si>
  <si>
    <t>朱锦锦</t>
    <phoneticPr fontId="1" type="noConversion"/>
  </si>
  <si>
    <t>20155226002</t>
    <phoneticPr fontId="1" type="noConversion"/>
  </si>
  <si>
    <t>吴琼</t>
    <phoneticPr fontId="1" type="noConversion"/>
  </si>
  <si>
    <t>20155226017</t>
    <phoneticPr fontId="1" type="noConversion"/>
  </si>
  <si>
    <t>杨静</t>
    <phoneticPr fontId="1" type="noConversion"/>
  </si>
  <si>
    <r>
      <rPr>
        <sz val="10"/>
        <color theme="1"/>
        <rFont val="宋体"/>
        <family val="2"/>
        <charset val="134"/>
      </rPr>
      <t>药理学</t>
    </r>
    <phoneticPr fontId="1" type="noConversion"/>
  </si>
  <si>
    <t>熊礼鹏</t>
    <phoneticPr fontId="1" type="noConversion"/>
  </si>
  <si>
    <t>闫文文</t>
  </si>
  <si>
    <t>雷青</t>
    <phoneticPr fontId="1" type="noConversion"/>
  </si>
  <si>
    <t>吴啸威</t>
    <phoneticPr fontId="1" type="noConversion"/>
  </si>
  <si>
    <t>20154226035</t>
  </si>
  <si>
    <t>20154226046</t>
  </si>
  <si>
    <t>20154226060</t>
    <phoneticPr fontId="2" type="noConversion"/>
  </si>
  <si>
    <t>20154226058</t>
  </si>
  <si>
    <t>20154226040</t>
    <phoneticPr fontId="2" type="noConversion"/>
  </si>
  <si>
    <t>挂科不参评</t>
    <phoneticPr fontId="1" type="noConversion"/>
  </si>
  <si>
    <t>姓名</t>
    <phoneticPr fontId="2" type="noConversion"/>
  </si>
  <si>
    <t>序号</t>
    <phoneticPr fontId="1" type="noConversion"/>
  </si>
  <si>
    <t>院所</t>
    <phoneticPr fontId="1" type="noConversion"/>
  </si>
  <si>
    <t>药学院</t>
    <phoneticPr fontId="1" type="noConversion"/>
  </si>
  <si>
    <t>拟评奖项</t>
    <phoneticPr fontId="1" type="noConversion"/>
  </si>
  <si>
    <t>特等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</si>
  <si>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</si>
  <si>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</si>
  <si>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</si>
  <si>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微生物与生化药学</t>
    <phoneticPr fontId="1" type="noConversion"/>
  </si>
  <si>
    <t>二等</t>
    <phoneticPr fontId="1" type="noConversion"/>
  </si>
  <si>
    <t>二等</t>
    <phoneticPr fontId="1" type="noConversion"/>
  </si>
  <si>
    <t>三等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</si>
</sst>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);[Red]\(0.000\)"/>
  </numFmts>
  <fonts count="6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2"/>
      <name val="Arial"/>
      <family val="2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2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9" fontId="2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39" fillId="16" borderId="14" applyNumberFormat="0" applyAlignment="0" applyProtection="0">
      <alignment vertical="center"/>
    </xf>
    <xf numFmtId="0" fontId="39" fillId="16" borderId="14" applyNumberFormat="0" applyAlignment="0" applyProtection="0">
      <alignment vertical="center"/>
    </xf>
    <xf numFmtId="0" fontId="39" fillId="16" borderId="14" applyNumberFormat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56" fillId="16" borderId="14" applyNumberFormat="0" applyAlignment="0" applyProtection="0">
      <alignment vertical="center"/>
    </xf>
    <xf numFmtId="0" fontId="56" fillId="16" borderId="14" applyNumberFormat="0" applyAlignment="0" applyProtection="0">
      <alignment vertical="center"/>
    </xf>
    <xf numFmtId="0" fontId="56" fillId="16" borderId="14" applyNumberFormat="0" applyAlignment="0" applyProtection="0">
      <alignment vertical="center"/>
    </xf>
    <xf numFmtId="0" fontId="53" fillId="17" borderId="15" applyNumberFormat="0" applyAlignment="0" applyProtection="0">
      <alignment vertical="center"/>
    </xf>
    <xf numFmtId="0" fontId="53" fillId="17" borderId="15" applyNumberFormat="0" applyAlignment="0" applyProtection="0">
      <alignment vertical="center"/>
    </xf>
    <xf numFmtId="0" fontId="53" fillId="17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5" fillId="16" borderId="17" applyNumberFormat="0" applyAlignment="0" applyProtection="0">
      <alignment vertical="center"/>
    </xf>
    <xf numFmtId="0" fontId="45" fillId="16" borderId="17" applyNumberFormat="0" applyAlignment="0" applyProtection="0">
      <alignment vertical="center"/>
    </xf>
    <xf numFmtId="0" fontId="45" fillId="16" borderId="17" applyNumberFormat="0" applyAlignment="0" applyProtection="0">
      <alignment vertical="center"/>
    </xf>
    <xf numFmtId="0" fontId="55" fillId="7" borderId="14" applyNumberFormat="0" applyAlignment="0" applyProtection="0">
      <alignment vertical="center"/>
    </xf>
    <xf numFmtId="0" fontId="55" fillId="7" borderId="14" applyNumberFormat="0" applyAlignment="0" applyProtection="0">
      <alignment vertical="center"/>
    </xf>
    <xf numFmtId="0" fontId="55" fillId="7" borderId="14" applyNumberFormat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7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9" fillId="16" borderId="14" applyNumberFormat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17" fillId="17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23" borderId="18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56" fillId="16" borderId="14" applyNumberFormat="0" applyAlignment="0" applyProtection="0">
      <alignment vertical="center"/>
    </xf>
    <xf numFmtId="0" fontId="53" fillId="17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5" fillId="16" borderId="17" applyNumberFormat="0" applyAlignment="0" applyProtection="0">
      <alignment vertical="center"/>
    </xf>
    <xf numFmtId="0" fontId="55" fillId="7" borderId="14" applyNumberFormat="0" applyAlignment="0" applyProtection="0">
      <alignment vertical="center"/>
    </xf>
  </cellStyleXfs>
  <cellXfs count="42">
    <xf numFmtId="0" fontId="0" fillId="0" borderId="0" xfId="0">
      <alignment vertical="center"/>
    </xf>
    <xf numFmtId="0" fontId="62" fillId="24" borderId="8" xfId="3" applyFont="1" applyFill="1" applyBorder="1" applyAlignment="1">
      <alignment horizontal="center" vertical="center" wrapText="1"/>
    </xf>
    <xf numFmtId="0" fontId="61" fillId="24" borderId="0" xfId="0" applyFont="1" applyFill="1" applyAlignment="1">
      <alignment horizontal="center" vertical="center"/>
    </xf>
    <xf numFmtId="0" fontId="62" fillId="24" borderId="7" xfId="338" applyFont="1" applyFill="1" applyBorder="1" applyAlignment="1">
      <alignment horizontal="center" vertical="center" wrapText="1"/>
    </xf>
    <xf numFmtId="176" fontId="62" fillId="24" borderId="7" xfId="338" applyNumberFormat="1" applyFont="1" applyFill="1" applyBorder="1" applyAlignment="1">
      <alignment horizontal="center" vertical="center" wrapText="1"/>
    </xf>
    <xf numFmtId="177" fontId="62" fillId="24" borderId="7" xfId="338" applyNumberFormat="1" applyFont="1" applyFill="1" applyBorder="1" applyAlignment="1">
      <alignment horizontal="center" vertical="center" wrapText="1"/>
    </xf>
    <xf numFmtId="0" fontId="62" fillId="24" borderId="1" xfId="338" applyFont="1" applyFill="1" applyBorder="1" applyAlignment="1">
      <alignment horizontal="center" vertical="center" wrapText="1"/>
    </xf>
    <xf numFmtId="0" fontId="62" fillId="24" borderId="7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/>
    </xf>
    <xf numFmtId="0" fontId="63" fillId="24" borderId="5" xfId="0" applyFont="1" applyFill="1" applyBorder="1" applyAlignment="1">
      <alignment horizontal="center" vertical="center" wrapText="1"/>
    </xf>
    <xf numFmtId="0" fontId="3" fillId="24" borderId="8" xfId="0" applyFont="1" applyFill="1" applyBorder="1" applyAlignment="1">
      <alignment horizontal="center" vertical="center" wrapText="1"/>
    </xf>
    <xf numFmtId="0" fontId="58" fillId="24" borderId="7" xfId="0" applyNumberFormat="1" applyFont="1" applyFill="1" applyBorder="1" applyAlignment="1">
      <alignment horizontal="center" vertical="center" wrapText="1"/>
    </xf>
    <xf numFmtId="0" fontId="60" fillId="24" borderId="7" xfId="0" applyNumberFormat="1" applyFont="1" applyFill="1" applyBorder="1" applyAlignment="1">
      <alignment horizontal="center" vertical="center" wrapText="1"/>
    </xf>
    <xf numFmtId="2" fontId="60" fillId="24" borderId="7" xfId="0" applyNumberFormat="1" applyFont="1" applyFill="1" applyBorder="1" applyAlignment="1">
      <alignment horizontal="center" vertical="center" wrapText="1"/>
    </xf>
    <xf numFmtId="177" fontId="60" fillId="24" borderId="7" xfId="0" applyNumberFormat="1" applyFont="1" applyFill="1" applyBorder="1" applyAlignment="1">
      <alignment horizontal="center" vertical="center" wrapText="1"/>
    </xf>
    <xf numFmtId="0" fontId="58" fillId="24" borderId="7" xfId="0" applyFont="1" applyFill="1" applyBorder="1" applyAlignment="1">
      <alignment horizontal="center" vertical="center"/>
    </xf>
    <xf numFmtId="0" fontId="60" fillId="24" borderId="7" xfId="0" applyFont="1" applyFill="1" applyBorder="1" applyAlignment="1">
      <alignment horizontal="center" vertical="center"/>
    </xf>
    <xf numFmtId="2" fontId="60" fillId="24" borderId="7" xfId="0" applyNumberFormat="1" applyFont="1" applyFill="1" applyBorder="1" applyAlignment="1">
      <alignment horizontal="center" vertical="center"/>
    </xf>
    <xf numFmtId="177" fontId="60" fillId="24" borderId="7" xfId="0" applyNumberFormat="1" applyFont="1" applyFill="1" applyBorder="1" applyAlignment="1">
      <alignment horizontal="center" vertical="center"/>
    </xf>
    <xf numFmtId="0" fontId="64" fillId="24" borderId="0" xfId="0" applyFont="1" applyFill="1">
      <alignment vertical="center"/>
    </xf>
    <xf numFmtId="0" fontId="0" fillId="24" borderId="0" xfId="0" applyFill="1">
      <alignment vertical="center"/>
    </xf>
    <xf numFmtId="0" fontId="0" fillId="24" borderId="7" xfId="0" applyFill="1" applyBorder="1">
      <alignment vertical="center"/>
    </xf>
    <xf numFmtId="49" fontId="62" fillId="24" borderId="7" xfId="0" applyNumberFormat="1" applyFont="1" applyFill="1" applyBorder="1" applyAlignment="1">
      <alignment horizontal="left" vertical="center" wrapText="1"/>
    </xf>
    <xf numFmtId="176" fontId="0" fillId="24" borderId="7" xfId="0" applyNumberFormat="1" applyFill="1" applyBorder="1">
      <alignment vertical="center"/>
    </xf>
    <xf numFmtId="0" fontId="0" fillId="24" borderId="0" xfId="0" applyFill="1" applyAlignment="1">
      <alignment horizontal="center" vertical="center"/>
    </xf>
    <xf numFmtId="176" fontId="0" fillId="24" borderId="0" xfId="0" applyNumberFormat="1" applyFill="1">
      <alignment vertical="center"/>
    </xf>
    <xf numFmtId="176" fontId="63" fillId="24" borderId="4" xfId="0" applyNumberFormat="1" applyFont="1" applyFill="1" applyBorder="1" applyAlignment="1">
      <alignment horizontal="center" vertical="center" wrapText="1"/>
    </xf>
    <xf numFmtId="176" fontId="63" fillId="24" borderId="6" xfId="0" applyNumberFormat="1" applyFont="1" applyFill="1" applyBorder="1" applyAlignment="1">
      <alignment horizontal="center" vertical="center" wrapText="1"/>
    </xf>
    <xf numFmtId="176" fontId="63" fillId="24" borderId="9" xfId="0" applyNumberFormat="1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63" fillId="24" borderId="5" xfId="0" applyFont="1" applyFill="1" applyBorder="1" applyAlignment="1">
      <alignment horizontal="center" vertical="center" wrapText="1"/>
    </xf>
    <xf numFmtId="0" fontId="63" fillId="24" borderId="8" xfId="0" applyFont="1" applyFill="1" applyBorder="1" applyAlignment="1">
      <alignment horizontal="center" vertical="center" wrapText="1"/>
    </xf>
    <xf numFmtId="176" fontId="3" fillId="24" borderId="2" xfId="0" applyNumberFormat="1" applyFont="1" applyFill="1" applyBorder="1" applyAlignment="1">
      <alignment horizontal="center" vertical="center" wrapText="1"/>
    </xf>
    <xf numFmtId="176" fontId="63" fillId="24" borderId="5" xfId="0" applyNumberFormat="1" applyFont="1" applyFill="1" applyBorder="1" applyAlignment="1">
      <alignment horizontal="center" vertical="center" wrapText="1"/>
    </xf>
    <xf numFmtId="176" fontId="63" fillId="24" borderId="8" xfId="0" applyNumberFormat="1" applyFont="1" applyFill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center" vertical="center" wrapText="1"/>
    </xf>
    <xf numFmtId="0" fontId="3" fillId="24" borderId="8" xfId="0" applyFont="1" applyFill="1" applyBorder="1" applyAlignment="1">
      <alignment horizontal="center" vertical="center" wrapText="1"/>
    </xf>
    <xf numFmtId="0" fontId="63" fillId="24" borderId="2" xfId="0" applyFont="1" applyFill="1" applyBorder="1" applyAlignment="1">
      <alignment horizontal="center" vertical="center" wrapText="1"/>
    </xf>
    <xf numFmtId="0" fontId="63" fillId="24" borderId="3" xfId="0" applyFont="1" applyFill="1" applyBorder="1" applyAlignment="1">
      <alignment horizontal="center" vertical="center" wrapText="1"/>
    </xf>
    <xf numFmtId="0" fontId="63" fillId="24" borderId="0" xfId="0" applyFont="1" applyFill="1" applyBorder="1" applyAlignment="1">
      <alignment horizontal="center" vertical="center" wrapText="1"/>
    </xf>
    <xf numFmtId="0" fontId="63" fillId="24" borderId="1" xfId="0" applyFont="1" applyFill="1" applyBorder="1" applyAlignment="1">
      <alignment horizontal="center" vertical="center" wrapText="1"/>
    </xf>
  </cellXfs>
  <cellStyles count="592">
    <cellStyle name="20% - 强调文字颜色 1 2" xfId="4"/>
    <cellStyle name="20% - 强调文字颜色 1 2 2" xfId="5"/>
    <cellStyle name="20% - 强调文字颜色 1 2 3" xfId="6"/>
    <cellStyle name="20% - 强调文字颜色 1 2 4" xfId="398"/>
    <cellStyle name="20% - 强调文字颜色 1 2 4 2" xfId="533"/>
    <cellStyle name="20% - 强调文字颜色 1 3" xfId="7"/>
    <cellStyle name="20% - 强调文字颜色 1 3 2" xfId="262"/>
    <cellStyle name="20% - 强调文字颜色 1 3 2 2" xfId="399"/>
    <cellStyle name="20% - 强调文字颜色 1 4" xfId="8"/>
    <cellStyle name="20% - 强调文字颜色 1 4 2" xfId="263"/>
    <cellStyle name="20% - 强调文字颜色 1 4 2 2" xfId="400"/>
    <cellStyle name="20% - 强调文字颜色 1 5" xfId="9"/>
    <cellStyle name="20% - 强调文字颜色 1 5 2" xfId="264"/>
    <cellStyle name="20% - 强调文字颜色 1 6" xfId="401"/>
    <cellStyle name="20% - 强调文字颜色 1 7" xfId="402"/>
    <cellStyle name="20% - 强调文字颜色 1 7 2" xfId="534"/>
    <cellStyle name="20% - 强调文字颜色 2 2" xfId="10"/>
    <cellStyle name="20% - 强调文字颜色 2 2 2" xfId="11"/>
    <cellStyle name="20% - 强调文字颜色 2 2 3" xfId="12"/>
    <cellStyle name="20% - 强调文字颜色 2 2 4" xfId="403"/>
    <cellStyle name="20% - 强调文字颜色 2 2 4 2" xfId="535"/>
    <cellStyle name="20% - 强调文字颜色 2 3" xfId="13"/>
    <cellStyle name="20% - 强调文字颜色 2 3 2" xfId="265"/>
    <cellStyle name="20% - 强调文字颜色 2 3 2 2" xfId="404"/>
    <cellStyle name="20% - 强调文字颜色 2 4" xfId="14"/>
    <cellStyle name="20% - 强调文字颜色 2 4 2" xfId="266"/>
    <cellStyle name="20% - 强调文字颜色 2 4 2 2" xfId="405"/>
    <cellStyle name="20% - 强调文字颜色 2 5" xfId="15"/>
    <cellStyle name="20% - 强调文字颜色 2 5 2" xfId="267"/>
    <cellStyle name="20% - 强调文字颜色 2 6" xfId="406"/>
    <cellStyle name="20% - 强调文字颜色 2 7" xfId="407"/>
    <cellStyle name="20% - 强调文字颜色 2 7 2" xfId="536"/>
    <cellStyle name="20% - 强调文字颜色 3 2" xfId="16"/>
    <cellStyle name="20% - 强调文字颜色 3 2 2" xfId="17"/>
    <cellStyle name="20% - 强调文字颜色 3 2 3" xfId="18"/>
    <cellStyle name="20% - 强调文字颜色 3 2 4" xfId="408"/>
    <cellStyle name="20% - 强调文字颜色 3 2 4 2" xfId="537"/>
    <cellStyle name="20% - 强调文字颜色 3 3" xfId="19"/>
    <cellStyle name="20% - 强调文字颜色 3 3 2" xfId="268"/>
    <cellStyle name="20% - 强调文字颜色 3 3 2 2" xfId="409"/>
    <cellStyle name="20% - 强调文字颜色 3 4" xfId="20"/>
    <cellStyle name="20% - 强调文字颜色 3 4 2" xfId="269"/>
    <cellStyle name="20% - 强调文字颜色 3 4 2 2" xfId="410"/>
    <cellStyle name="20% - 强调文字颜色 3 5" xfId="21"/>
    <cellStyle name="20% - 强调文字颜色 3 5 2" xfId="270"/>
    <cellStyle name="20% - 强调文字颜色 3 6" xfId="411"/>
    <cellStyle name="20% - 强调文字颜色 3 7" xfId="412"/>
    <cellStyle name="20% - 强调文字颜色 3 7 2" xfId="538"/>
    <cellStyle name="20% - 强调文字颜色 4 2" xfId="22"/>
    <cellStyle name="20% - 强调文字颜色 4 2 2" xfId="23"/>
    <cellStyle name="20% - 强调文字颜色 4 2 3" xfId="24"/>
    <cellStyle name="20% - 强调文字颜色 4 2 4" xfId="413"/>
    <cellStyle name="20% - 强调文字颜色 4 2 4 2" xfId="539"/>
    <cellStyle name="20% - 强调文字颜色 4 3" xfId="25"/>
    <cellStyle name="20% - 强调文字颜色 4 3 2" xfId="271"/>
    <cellStyle name="20% - 强调文字颜色 4 3 2 2" xfId="414"/>
    <cellStyle name="20% - 强调文字颜色 4 4" xfId="26"/>
    <cellStyle name="20% - 强调文字颜色 4 4 2" xfId="272"/>
    <cellStyle name="20% - 强调文字颜色 4 4 2 2" xfId="415"/>
    <cellStyle name="20% - 强调文字颜色 4 5" xfId="27"/>
    <cellStyle name="20% - 强调文字颜色 4 5 2" xfId="273"/>
    <cellStyle name="20% - 强调文字颜色 4 6" xfId="416"/>
    <cellStyle name="20% - 强调文字颜色 4 7" xfId="417"/>
    <cellStyle name="20% - 强调文字颜色 4 7 2" xfId="540"/>
    <cellStyle name="20% - 强调文字颜色 5 2" xfId="28"/>
    <cellStyle name="20% - 强调文字颜色 5 2 2" xfId="29"/>
    <cellStyle name="20% - 强调文字颜色 5 2 3" xfId="30"/>
    <cellStyle name="20% - 强调文字颜色 5 2 4" xfId="418"/>
    <cellStyle name="20% - 强调文字颜色 5 2 4 2" xfId="541"/>
    <cellStyle name="20% - 强调文字颜色 5 3" xfId="31"/>
    <cellStyle name="20% - 强调文字颜色 5 3 2" xfId="274"/>
    <cellStyle name="20% - 强调文字颜色 5 3 2 2" xfId="419"/>
    <cellStyle name="20% - 强调文字颜色 5 4" xfId="32"/>
    <cellStyle name="20% - 强调文字颜色 5 4 2" xfId="275"/>
    <cellStyle name="20% - 强调文字颜色 5 4 2 2" xfId="420"/>
    <cellStyle name="20% - 强调文字颜色 5 5" xfId="33"/>
    <cellStyle name="20% - 强调文字颜色 5 5 2" xfId="276"/>
    <cellStyle name="20% - 强调文字颜色 5 6" xfId="421"/>
    <cellStyle name="20% - 强调文字颜色 5 7" xfId="422"/>
    <cellStyle name="20% - 强调文字颜色 5 7 2" xfId="542"/>
    <cellStyle name="20% - 强调文字颜色 6 2" xfId="34"/>
    <cellStyle name="20% - 强调文字颜色 6 2 2" xfId="35"/>
    <cellStyle name="20% - 强调文字颜色 6 2 3" xfId="36"/>
    <cellStyle name="20% - 强调文字颜色 6 2 4" xfId="423"/>
    <cellStyle name="20% - 强调文字颜色 6 2 4 2" xfId="543"/>
    <cellStyle name="20% - 强调文字颜色 6 3" xfId="37"/>
    <cellStyle name="20% - 强调文字颜色 6 3 2" xfId="277"/>
    <cellStyle name="20% - 强调文字颜色 6 3 2 2" xfId="424"/>
    <cellStyle name="20% - 强调文字颜色 6 4" xfId="38"/>
    <cellStyle name="20% - 强调文字颜色 6 4 2" xfId="278"/>
    <cellStyle name="20% - 强调文字颜色 6 4 2 2" xfId="425"/>
    <cellStyle name="20% - 强调文字颜色 6 5" xfId="39"/>
    <cellStyle name="20% - 强调文字颜色 6 5 2" xfId="279"/>
    <cellStyle name="20% - 强调文字颜色 6 6" xfId="426"/>
    <cellStyle name="20% - 强调文字颜色 6 7" xfId="427"/>
    <cellStyle name="20% - 强调文字颜色 6 7 2" xfId="544"/>
    <cellStyle name="40% - 强调文字颜色 1 2" xfId="40"/>
    <cellStyle name="40% - 强调文字颜色 1 2 2" xfId="41"/>
    <cellStyle name="40% - 强调文字颜色 1 2 3" xfId="42"/>
    <cellStyle name="40% - 强调文字颜色 1 2 4" xfId="428"/>
    <cellStyle name="40% - 强调文字颜色 1 2 4 2" xfId="545"/>
    <cellStyle name="40% - 强调文字颜色 1 3" xfId="43"/>
    <cellStyle name="40% - 强调文字颜色 1 3 2" xfId="280"/>
    <cellStyle name="40% - 强调文字颜色 1 3 2 2" xfId="429"/>
    <cellStyle name="40% - 强调文字颜色 1 4" xfId="44"/>
    <cellStyle name="40% - 强调文字颜色 1 4 2" xfId="281"/>
    <cellStyle name="40% - 强调文字颜色 1 4 2 2" xfId="430"/>
    <cellStyle name="40% - 强调文字颜色 1 5" xfId="45"/>
    <cellStyle name="40% - 强调文字颜色 1 5 2" xfId="282"/>
    <cellStyle name="40% - 强调文字颜色 1 6" xfId="431"/>
    <cellStyle name="40% - 强调文字颜色 1 7" xfId="432"/>
    <cellStyle name="40% - 强调文字颜色 1 7 2" xfId="546"/>
    <cellStyle name="40% - 强调文字颜色 2 2" xfId="46"/>
    <cellStyle name="40% - 强调文字颜色 2 2 2" xfId="47"/>
    <cellStyle name="40% - 强调文字颜色 2 2 3" xfId="48"/>
    <cellStyle name="40% - 强调文字颜色 2 2 4" xfId="433"/>
    <cellStyle name="40% - 强调文字颜色 2 2 4 2" xfId="547"/>
    <cellStyle name="40% - 强调文字颜色 2 3" xfId="49"/>
    <cellStyle name="40% - 强调文字颜色 2 3 2" xfId="283"/>
    <cellStyle name="40% - 强调文字颜色 2 3 2 2" xfId="434"/>
    <cellStyle name="40% - 强调文字颜色 2 4" xfId="50"/>
    <cellStyle name="40% - 强调文字颜色 2 4 2" xfId="284"/>
    <cellStyle name="40% - 强调文字颜色 2 4 2 2" xfId="435"/>
    <cellStyle name="40% - 强调文字颜色 2 5" xfId="51"/>
    <cellStyle name="40% - 强调文字颜色 2 5 2" xfId="285"/>
    <cellStyle name="40% - 强调文字颜色 2 6" xfId="436"/>
    <cellStyle name="40% - 强调文字颜色 2 7" xfId="437"/>
    <cellStyle name="40% - 强调文字颜色 2 7 2" xfId="548"/>
    <cellStyle name="40% - 强调文字颜色 3 2" xfId="52"/>
    <cellStyle name="40% - 强调文字颜色 3 2 2" xfId="53"/>
    <cellStyle name="40% - 强调文字颜色 3 2 3" xfId="54"/>
    <cellStyle name="40% - 强调文字颜色 3 2 4" xfId="438"/>
    <cellStyle name="40% - 强调文字颜色 3 2 4 2" xfId="549"/>
    <cellStyle name="40% - 强调文字颜色 3 3" xfId="55"/>
    <cellStyle name="40% - 强调文字颜色 3 3 2" xfId="286"/>
    <cellStyle name="40% - 强调文字颜色 3 3 2 2" xfId="439"/>
    <cellStyle name="40% - 强调文字颜色 3 4" xfId="56"/>
    <cellStyle name="40% - 强调文字颜色 3 4 2" xfId="287"/>
    <cellStyle name="40% - 强调文字颜色 3 4 2 2" xfId="440"/>
    <cellStyle name="40% - 强调文字颜色 3 5" xfId="57"/>
    <cellStyle name="40% - 强调文字颜色 3 5 2" xfId="288"/>
    <cellStyle name="40% - 强调文字颜色 3 6" xfId="441"/>
    <cellStyle name="40% - 强调文字颜色 3 7" xfId="442"/>
    <cellStyle name="40% - 强调文字颜色 3 7 2" xfId="550"/>
    <cellStyle name="40% - 强调文字颜色 4 2" xfId="58"/>
    <cellStyle name="40% - 强调文字颜色 4 2 2" xfId="59"/>
    <cellStyle name="40% - 强调文字颜色 4 2 3" xfId="60"/>
    <cellStyle name="40% - 强调文字颜色 4 2 4" xfId="443"/>
    <cellStyle name="40% - 强调文字颜色 4 2 4 2" xfId="551"/>
    <cellStyle name="40% - 强调文字颜色 4 3" xfId="61"/>
    <cellStyle name="40% - 强调文字颜色 4 3 2" xfId="289"/>
    <cellStyle name="40% - 强调文字颜色 4 3 2 2" xfId="444"/>
    <cellStyle name="40% - 强调文字颜色 4 4" xfId="62"/>
    <cellStyle name="40% - 强调文字颜色 4 4 2" xfId="290"/>
    <cellStyle name="40% - 强调文字颜色 4 4 2 2" xfId="445"/>
    <cellStyle name="40% - 强调文字颜色 4 5" xfId="63"/>
    <cellStyle name="40% - 强调文字颜色 4 5 2" xfId="291"/>
    <cellStyle name="40% - 强调文字颜色 4 6" xfId="446"/>
    <cellStyle name="40% - 强调文字颜色 4 7" xfId="447"/>
    <cellStyle name="40% - 强调文字颜色 4 7 2" xfId="552"/>
    <cellStyle name="40% - 强调文字颜色 5 2" xfId="64"/>
    <cellStyle name="40% - 强调文字颜色 5 2 2" xfId="65"/>
    <cellStyle name="40% - 强调文字颜色 5 2 3" xfId="66"/>
    <cellStyle name="40% - 强调文字颜色 5 2 4" xfId="448"/>
    <cellStyle name="40% - 强调文字颜色 5 2 4 2" xfId="553"/>
    <cellStyle name="40% - 强调文字颜色 5 3" xfId="67"/>
    <cellStyle name="40% - 强调文字颜色 5 3 2" xfId="292"/>
    <cellStyle name="40% - 强调文字颜色 5 3 2 2" xfId="449"/>
    <cellStyle name="40% - 强调文字颜色 5 4" xfId="68"/>
    <cellStyle name="40% - 强调文字颜色 5 4 2" xfId="293"/>
    <cellStyle name="40% - 强调文字颜色 5 4 2 2" xfId="450"/>
    <cellStyle name="40% - 强调文字颜色 5 5" xfId="69"/>
    <cellStyle name="40% - 强调文字颜色 5 5 2" xfId="294"/>
    <cellStyle name="40% - 强调文字颜色 5 6" xfId="451"/>
    <cellStyle name="40% - 强调文字颜色 5 7" xfId="452"/>
    <cellStyle name="40% - 强调文字颜色 5 7 2" xfId="554"/>
    <cellStyle name="40% - 强调文字颜色 6 2" xfId="70"/>
    <cellStyle name="40% - 强调文字颜色 6 2 2" xfId="71"/>
    <cellStyle name="40% - 强调文字颜色 6 2 3" xfId="72"/>
    <cellStyle name="40% - 强调文字颜色 6 2 4" xfId="453"/>
    <cellStyle name="40% - 强调文字颜色 6 2 4 2" xfId="555"/>
    <cellStyle name="40% - 强调文字颜色 6 3" xfId="73"/>
    <cellStyle name="40% - 强调文字颜色 6 3 2" xfId="295"/>
    <cellStyle name="40% - 强调文字颜色 6 3 2 2" xfId="454"/>
    <cellStyle name="40% - 强调文字颜色 6 4" xfId="74"/>
    <cellStyle name="40% - 强调文字颜色 6 4 2" xfId="296"/>
    <cellStyle name="40% - 强调文字颜色 6 4 2 2" xfId="455"/>
    <cellStyle name="40% - 强调文字颜色 6 5" xfId="75"/>
    <cellStyle name="40% - 强调文字颜色 6 5 2" xfId="297"/>
    <cellStyle name="40% - 强调文字颜色 6 6" xfId="456"/>
    <cellStyle name="40% - 强调文字颜色 6 7" xfId="457"/>
    <cellStyle name="40% - 强调文字颜色 6 7 2" xfId="556"/>
    <cellStyle name="60% - 强调文字颜色 1 2" xfId="76"/>
    <cellStyle name="60% - 强调文字颜色 1 2 2" xfId="77"/>
    <cellStyle name="60% - 强调文字颜色 1 2 3" xfId="78"/>
    <cellStyle name="60% - 强调文字颜色 1 2 4" xfId="458"/>
    <cellStyle name="60% - 强调文字颜色 1 2 4 2" xfId="557"/>
    <cellStyle name="60% - 强调文字颜色 1 3" xfId="79"/>
    <cellStyle name="60% - 强调文字颜色 1 3 2" xfId="298"/>
    <cellStyle name="60% - 强调文字颜色 1 4" xfId="80"/>
    <cellStyle name="60% - 强调文字颜色 1 4 2" xfId="299"/>
    <cellStyle name="60% - 强调文字颜色 1 5" xfId="81"/>
    <cellStyle name="60% - 强调文字颜色 1 5 2" xfId="300"/>
    <cellStyle name="60% - 强调文字颜色 1 6" xfId="459"/>
    <cellStyle name="60% - 强调文字颜色 2 2" xfId="82"/>
    <cellStyle name="60% - 强调文字颜色 2 2 2" xfId="83"/>
    <cellStyle name="60% - 强调文字颜色 2 2 3" xfId="84"/>
    <cellStyle name="60% - 强调文字颜色 2 2 4" xfId="460"/>
    <cellStyle name="60% - 强调文字颜色 2 2 4 2" xfId="558"/>
    <cellStyle name="60% - 强调文字颜色 2 3" xfId="85"/>
    <cellStyle name="60% - 强调文字颜色 2 3 2" xfId="301"/>
    <cellStyle name="60% - 强调文字颜色 2 4" xfId="86"/>
    <cellStyle name="60% - 强调文字颜色 2 4 2" xfId="302"/>
    <cellStyle name="60% - 强调文字颜色 2 5" xfId="87"/>
    <cellStyle name="60% - 强调文字颜色 2 5 2" xfId="303"/>
    <cellStyle name="60% - 强调文字颜色 2 6" xfId="461"/>
    <cellStyle name="60% - 强调文字颜色 3 2" xfId="88"/>
    <cellStyle name="60% - 强调文字颜色 3 2 2" xfId="89"/>
    <cellStyle name="60% - 强调文字颜色 3 2 3" xfId="90"/>
    <cellStyle name="60% - 强调文字颜色 3 2 4" xfId="462"/>
    <cellStyle name="60% - 强调文字颜色 3 2 4 2" xfId="559"/>
    <cellStyle name="60% - 强调文字颜色 3 3" xfId="91"/>
    <cellStyle name="60% - 强调文字颜色 3 3 2" xfId="304"/>
    <cellStyle name="60% - 强调文字颜色 3 4" xfId="92"/>
    <cellStyle name="60% - 强调文字颜色 3 4 2" xfId="305"/>
    <cellStyle name="60% - 强调文字颜色 3 5" xfId="93"/>
    <cellStyle name="60% - 强调文字颜色 3 5 2" xfId="306"/>
    <cellStyle name="60% - 强调文字颜色 3 6" xfId="463"/>
    <cellStyle name="60% - 强调文字颜色 4 2" xfId="94"/>
    <cellStyle name="60% - 强调文字颜色 4 2 2" xfId="95"/>
    <cellStyle name="60% - 强调文字颜色 4 2 3" xfId="96"/>
    <cellStyle name="60% - 强调文字颜色 4 2 4" xfId="464"/>
    <cellStyle name="60% - 强调文字颜色 4 2 4 2" xfId="560"/>
    <cellStyle name="60% - 强调文字颜色 4 3" xfId="97"/>
    <cellStyle name="60% - 强调文字颜色 4 3 2" xfId="307"/>
    <cellStyle name="60% - 强调文字颜色 4 4" xfId="98"/>
    <cellStyle name="60% - 强调文字颜色 4 4 2" xfId="308"/>
    <cellStyle name="60% - 强调文字颜色 4 5" xfId="99"/>
    <cellStyle name="60% - 强调文字颜色 4 5 2" xfId="309"/>
    <cellStyle name="60% - 强调文字颜色 4 6" xfId="465"/>
    <cellStyle name="60% - 强调文字颜色 5 2" xfId="100"/>
    <cellStyle name="60% - 强调文字颜色 5 2 2" xfId="101"/>
    <cellStyle name="60% - 强调文字颜色 5 2 3" xfId="102"/>
    <cellStyle name="60% - 强调文字颜色 5 2 4" xfId="466"/>
    <cellStyle name="60% - 强调文字颜色 5 2 4 2" xfId="561"/>
    <cellStyle name="60% - 强调文字颜色 5 3" xfId="103"/>
    <cellStyle name="60% - 强调文字颜色 5 3 2" xfId="310"/>
    <cellStyle name="60% - 强调文字颜色 5 4" xfId="104"/>
    <cellStyle name="60% - 强调文字颜色 5 4 2" xfId="311"/>
    <cellStyle name="60% - 强调文字颜色 5 5" xfId="105"/>
    <cellStyle name="60% - 强调文字颜色 5 5 2" xfId="312"/>
    <cellStyle name="60% - 强调文字颜色 5 6" xfId="467"/>
    <cellStyle name="60% - 强调文字颜色 6 2" xfId="106"/>
    <cellStyle name="60% - 强调文字颜色 6 2 2" xfId="107"/>
    <cellStyle name="60% - 强调文字颜色 6 2 3" xfId="108"/>
    <cellStyle name="60% - 强调文字颜色 6 2 4" xfId="468"/>
    <cellStyle name="60% - 强调文字颜色 6 2 4 2" xfId="562"/>
    <cellStyle name="60% - 强调文字颜色 6 3" xfId="109"/>
    <cellStyle name="60% - 强调文字颜色 6 3 2" xfId="313"/>
    <cellStyle name="60% - 强调文字颜色 6 4" xfId="110"/>
    <cellStyle name="60% - 强调文字颜色 6 4 2" xfId="314"/>
    <cellStyle name="60% - 强调文字颜色 6 5" xfId="111"/>
    <cellStyle name="60% - 强调文字颜色 6 5 2" xfId="315"/>
    <cellStyle name="60% - 强调文字颜色 6 6" xfId="469"/>
    <cellStyle name="标题 1 2" xfId="112"/>
    <cellStyle name="标题 1 2 2" xfId="113"/>
    <cellStyle name="标题 1 2 3" xfId="114"/>
    <cellStyle name="标题 1 2 4" xfId="470"/>
    <cellStyle name="标题 1 2 4 2" xfId="563"/>
    <cellStyle name="标题 1 3" xfId="115"/>
    <cellStyle name="标题 1 3 2" xfId="316"/>
    <cellStyle name="标题 1 4" xfId="116"/>
    <cellStyle name="标题 1 4 2" xfId="317"/>
    <cellStyle name="标题 1 5" xfId="117"/>
    <cellStyle name="标题 1 5 2" xfId="318"/>
    <cellStyle name="标题 1 6" xfId="471"/>
    <cellStyle name="标题 2 2" xfId="118"/>
    <cellStyle name="标题 2 2 2" xfId="119"/>
    <cellStyle name="标题 2 2 3" xfId="120"/>
    <cellStyle name="标题 2 2 4" xfId="472"/>
    <cellStyle name="标题 2 2 4 2" xfId="564"/>
    <cellStyle name="标题 2 3" xfId="121"/>
    <cellStyle name="标题 2 3 2" xfId="319"/>
    <cellStyle name="标题 2 4" xfId="122"/>
    <cellStyle name="标题 2 4 2" xfId="320"/>
    <cellStyle name="标题 2 5" xfId="123"/>
    <cellStyle name="标题 2 5 2" xfId="321"/>
    <cellStyle name="标题 2 6" xfId="473"/>
    <cellStyle name="标题 3 2" xfId="124"/>
    <cellStyle name="标题 3 2 2" xfId="125"/>
    <cellStyle name="标题 3 2 3" xfId="126"/>
    <cellStyle name="标题 3 2 4" xfId="474"/>
    <cellStyle name="标题 3 2 4 2" xfId="565"/>
    <cellStyle name="标题 3 3" xfId="127"/>
    <cellStyle name="标题 3 3 2" xfId="322"/>
    <cellStyle name="标题 3 4" xfId="128"/>
    <cellStyle name="标题 3 4 2" xfId="323"/>
    <cellStyle name="标题 3 5" xfId="129"/>
    <cellStyle name="标题 3 5 2" xfId="324"/>
    <cellStyle name="标题 3 6" xfId="475"/>
    <cellStyle name="标题 4 2" xfId="130"/>
    <cellStyle name="标题 4 2 2" xfId="131"/>
    <cellStyle name="标题 4 2 3" xfId="132"/>
    <cellStyle name="标题 4 2 4" xfId="476"/>
    <cellStyle name="标题 4 2 4 2" xfId="566"/>
    <cellStyle name="标题 4 3" xfId="133"/>
    <cellStyle name="标题 4 3 2" xfId="325"/>
    <cellStyle name="标题 4 4" xfId="134"/>
    <cellStyle name="标题 4 4 2" xfId="326"/>
    <cellStyle name="标题 4 5" xfId="135"/>
    <cellStyle name="标题 4 5 2" xfId="327"/>
    <cellStyle name="标题 4 6" xfId="477"/>
    <cellStyle name="标题 5" xfId="136"/>
    <cellStyle name="标题 5 2" xfId="137"/>
    <cellStyle name="标题 5 2 2" xfId="329"/>
    <cellStyle name="标题 5 3" xfId="328"/>
    <cellStyle name="标题 6" xfId="138"/>
    <cellStyle name="标题 6 2" xfId="330"/>
    <cellStyle name="标题 6 2 2" xfId="478"/>
    <cellStyle name="标题 7" xfId="139"/>
    <cellStyle name="标题 7 2" xfId="331"/>
    <cellStyle name="标题 7 2 2" xfId="479"/>
    <cellStyle name="标题 8" xfId="140"/>
    <cellStyle name="标题 8 2" xfId="332"/>
    <cellStyle name="差 2" xfId="141"/>
    <cellStyle name="差 2 2" xfId="142"/>
    <cellStyle name="差 2 3" xfId="143"/>
    <cellStyle name="差 2 4" xfId="480"/>
    <cellStyle name="差 2 4 2" xfId="567"/>
    <cellStyle name="差 3" xfId="144"/>
    <cellStyle name="差 3 2" xfId="333"/>
    <cellStyle name="差 4" xfId="145"/>
    <cellStyle name="差 4 2" xfId="334"/>
    <cellStyle name="差 5" xfId="146"/>
    <cellStyle name="差 5 2" xfId="335"/>
    <cellStyle name="差 6" xfId="481"/>
    <cellStyle name="常规" xfId="0" builtinId="0"/>
    <cellStyle name="常规 10" xfId="3"/>
    <cellStyle name="常规 10 2" xfId="482"/>
    <cellStyle name="常规 10 3" xfId="568"/>
    <cellStyle name="常规 11" xfId="531"/>
    <cellStyle name="常规 11 2" xfId="532"/>
    <cellStyle name="常规 2" xfId="2"/>
    <cellStyle name="常规 2 2" xfId="147"/>
    <cellStyle name="常规 2 2 2" xfId="148"/>
    <cellStyle name="常规 2 2 2 2" xfId="337"/>
    <cellStyle name="常规 2 2 3" xfId="336"/>
    <cellStyle name="常规 2 3" xfId="149"/>
    <cellStyle name="常规 2 3 2" xfId="484"/>
    <cellStyle name="常规 2 4" xfId="485"/>
    <cellStyle name="常规 2 4 2" xfId="570"/>
    <cellStyle name="常规 2 5" xfId="483"/>
    <cellStyle name="常规 2 5 2" xfId="569"/>
    <cellStyle name="常规 3" xfId="150"/>
    <cellStyle name="常规 3 2" xfId="151"/>
    <cellStyle name="常规 3 2 2" xfId="338"/>
    <cellStyle name="常规 3 2 2 2" xfId="486"/>
    <cellStyle name="常规 3 3" xfId="152"/>
    <cellStyle name="常规 3 3 2" xfId="339"/>
    <cellStyle name="常规 3 3 2 2" xfId="487"/>
    <cellStyle name="常规 3 4" xfId="153"/>
    <cellStyle name="常规 3 4 2" xfId="340"/>
    <cellStyle name="常规 3 4 2 2" xfId="488"/>
    <cellStyle name="常规 3 5" xfId="154"/>
    <cellStyle name="常规 3 5 2" xfId="341"/>
    <cellStyle name="常规 3 6" xfId="1"/>
    <cellStyle name="常规 3 6 2" xfId="489"/>
    <cellStyle name="常规 3 6 2 2" xfId="571"/>
    <cellStyle name="常规 3 7" xfId="490"/>
    <cellStyle name="常规 3 7 2" xfId="572"/>
    <cellStyle name="常规 3 8" xfId="491"/>
    <cellStyle name="常规 3 8 2" xfId="573"/>
    <cellStyle name="常规 4" xfId="155"/>
    <cellStyle name="常规 4 2" xfId="493"/>
    <cellStyle name="常规 4 2 2" xfId="574"/>
    <cellStyle name="常规 4 3" xfId="492"/>
    <cellStyle name="常规 5" xfId="156"/>
    <cellStyle name="常规 5 2" xfId="342"/>
    <cellStyle name="常规 5 2 2" xfId="494"/>
    <cellStyle name="常规 6" xfId="157"/>
    <cellStyle name="常规 6 2" xfId="495"/>
    <cellStyle name="常规 6 2 2" xfId="575"/>
    <cellStyle name="常规 7" xfId="158"/>
    <cellStyle name="常规 7 2" xfId="496"/>
    <cellStyle name="常规 8" xfId="159"/>
    <cellStyle name="常规 8 2" xfId="343"/>
    <cellStyle name="常规 9" xfId="160"/>
    <cellStyle name="常规 9 2" xfId="344"/>
    <cellStyle name="好 2" xfId="161"/>
    <cellStyle name="好 2 2" xfId="162"/>
    <cellStyle name="好 2 3" xfId="163"/>
    <cellStyle name="好 2 4" xfId="497"/>
    <cellStyle name="好 2 4 2" xfId="576"/>
    <cellStyle name="好 3" xfId="164"/>
    <cellStyle name="好 3 2" xfId="345"/>
    <cellStyle name="好 4" xfId="165"/>
    <cellStyle name="好 4 2" xfId="346"/>
    <cellStyle name="好 5" xfId="166"/>
    <cellStyle name="好 5 2" xfId="347"/>
    <cellStyle name="好 6" xfId="498"/>
    <cellStyle name="汇总 2" xfId="167"/>
    <cellStyle name="汇总 2 2" xfId="168"/>
    <cellStyle name="汇总 2 3" xfId="169"/>
    <cellStyle name="汇总 2 4" xfId="499"/>
    <cellStyle name="汇总 2 4 2" xfId="577"/>
    <cellStyle name="汇总 3" xfId="170"/>
    <cellStyle name="汇总 3 2" xfId="348"/>
    <cellStyle name="汇总 4" xfId="171"/>
    <cellStyle name="汇总 4 2" xfId="349"/>
    <cellStyle name="汇总 5" xfId="172"/>
    <cellStyle name="汇总 5 2" xfId="350"/>
    <cellStyle name="汇总 6" xfId="500"/>
    <cellStyle name="计算 2" xfId="173"/>
    <cellStyle name="计算 2 2" xfId="174"/>
    <cellStyle name="计算 2 3" xfId="175"/>
    <cellStyle name="计算 2 4" xfId="501"/>
    <cellStyle name="计算 2 4 2" xfId="578"/>
    <cellStyle name="计算 3" xfId="176"/>
    <cellStyle name="计算 3 2" xfId="351"/>
    <cellStyle name="计算 4" xfId="177"/>
    <cellStyle name="计算 4 2" xfId="352"/>
    <cellStyle name="计算 5" xfId="178"/>
    <cellStyle name="计算 5 2" xfId="353"/>
    <cellStyle name="计算 6" xfId="502"/>
    <cellStyle name="检查单元格 2" xfId="179"/>
    <cellStyle name="检查单元格 2 2" xfId="180"/>
    <cellStyle name="检查单元格 2 3" xfId="181"/>
    <cellStyle name="检查单元格 2 4" xfId="503"/>
    <cellStyle name="检查单元格 2 4 2" xfId="579"/>
    <cellStyle name="检查单元格 3" xfId="182"/>
    <cellStyle name="检查单元格 3 2" xfId="354"/>
    <cellStyle name="检查单元格 4" xfId="183"/>
    <cellStyle name="检查单元格 4 2" xfId="355"/>
    <cellStyle name="检查单元格 5" xfId="184"/>
    <cellStyle name="检查单元格 5 2" xfId="356"/>
    <cellStyle name="检查单元格 6" xfId="504"/>
    <cellStyle name="解释性文本 2" xfId="185"/>
    <cellStyle name="解释性文本 2 2" xfId="186"/>
    <cellStyle name="解释性文本 2 3" xfId="187"/>
    <cellStyle name="解释性文本 2 4" xfId="505"/>
    <cellStyle name="解释性文本 2 4 2" xfId="580"/>
    <cellStyle name="解释性文本 3" xfId="188"/>
    <cellStyle name="解释性文本 3 2" xfId="357"/>
    <cellStyle name="解释性文本 4" xfId="189"/>
    <cellStyle name="解释性文本 4 2" xfId="358"/>
    <cellStyle name="解释性文本 5" xfId="190"/>
    <cellStyle name="解释性文本 5 2" xfId="359"/>
    <cellStyle name="解释性文本 6" xfId="506"/>
    <cellStyle name="警告文本 2" xfId="191"/>
    <cellStyle name="警告文本 2 2" xfId="192"/>
    <cellStyle name="警告文本 2 3" xfId="193"/>
    <cellStyle name="警告文本 2 4" xfId="507"/>
    <cellStyle name="警告文本 2 4 2" xfId="581"/>
    <cellStyle name="警告文本 3" xfId="194"/>
    <cellStyle name="警告文本 3 2" xfId="360"/>
    <cellStyle name="警告文本 4" xfId="195"/>
    <cellStyle name="警告文本 4 2" xfId="361"/>
    <cellStyle name="警告文本 5" xfId="196"/>
    <cellStyle name="警告文本 5 2" xfId="362"/>
    <cellStyle name="警告文本 6" xfId="508"/>
    <cellStyle name="链接单元格 2" xfId="197"/>
    <cellStyle name="链接单元格 2 2" xfId="198"/>
    <cellStyle name="链接单元格 2 3" xfId="199"/>
    <cellStyle name="链接单元格 2 4" xfId="509"/>
    <cellStyle name="链接单元格 2 4 2" xfId="582"/>
    <cellStyle name="链接单元格 3" xfId="200"/>
    <cellStyle name="链接单元格 3 2" xfId="363"/>
    <cellStyle name="链接单元格 4" xfId="201"/>
    <cellStyle name="链接单元格 4 2" xfId="364"/>
    <cellStyle name="链接单元格 5" xfId="202"/>
    <cellStyle name="链接单元格 5 2" xfId="365"/>
    <cellStyle name="链接单元格 6" xfId="510"/>
    <cellStyle name="强调文字颜色 1 2" xfId="203"/>
    <cellStyle name="强调文字颜色 1 2 2" xfId="204"/>
    <cellStyle name="强调文字颜色 1 2 3" xfId="205"/>
    <cellStyle name="强调文字颜色 1 2 4" xfId="511"/>
    <cellStyle name="强调文字颜色 1 2 4 2" xfId="583"/>
    <cellStyle name="强调文字颜色 1 3" xfId="206"/>
    <cellStyle name="强调文字颜色 1 3 2" xfId="366"/>
    <cellStyle name="强调文字颜色 1 4" xfId="207"/>
    <cellStyle name="强调文字颜色 1 4 2" xfId="367"/>
    <cellStyle name="强调文字颜色 1 5" xfId="208"/>
    <cellStyle name="强调文字颜色 1 5 2" xfId="368"/>
    <cellStyle name="强调文字颜色 1 6" xfId="512"/>
    <cellStyle name="强调文字颜色 2 2" xfId="209"/>
    <cellStyle name="强调文字颜色 2 2 2" xfId="210"/>
    <cellStyle name="强调文字颜色 2 2 3" xfId="211"/>
    <cellStyle name="强调文字颜色 2 2 4" xfId="513"/>
    <cellStyle name="强调文字颜色 2 2 4 2" xfId="584"/>
    <cellStyle name="强调文字颜色 2 3" xfId="212"/>
    <cellStyle name="强调文字颜色 2 3 2" xfId="369"/>
    <cellStyle name="强调文字颜色 2 4" xfId="213"/>
    <cellStyle name="强调文字颜色 2 4 2" xfId="370"/>
    <cellStyle name="强调文字颜色 2 5" xfId="214"/>
    <cellStyle name="强调文字颜色 2 5 2" xfId="371"/>
    <cellStyle name="强调文字颜色 2 6" xfId="514"/>
    <cellStyle name="强调文字颜色 3 2" xfId="215"/>
    <cellStyle name="强调文字颜色 3 2 2" xfId="216"/>
    <cellStyle name="强调文字颜色 3 2 3" xfId="217"/>
    <cellStyle name="强调文字颜色 3 2 4" xfId="515"/>
    <cellStyle name="强调文字颜色 3 2 4 2" xfId="585"/>
    <cellStyle name="强调文字颜色 3 3" xfId="218"/>
    <cellStyle name="强调文字颜色 3 3 2" xfId="372"/>
    <cellStyle name="强调文字颜色 3 4" xfId="219"/>
    <cellStyle name="强调文字颜色 3 4 2" xfId="373"/>
    <cellStyle name="强调文字颜色 3 5" xfId="220"/>
    <cellStyle name="强调文字颜色 3 5 2" xfId="374"/>
    <cellStyle name="强调文字颜色 3 6" xfId="516"/>
    <cellStyle name="强调文字颜色 4 2" xfId="221"/>
    <cellStyle name="强调文字颜色 4 2 2" xfId="222"/>
    <cellStyle name="强调文字颜色 4 2 3" xfId="223"/>
    <cellStyle name="强调文字颜色 4 2 4" xfId="517"/>
    <cellStyle name="强调文字颜色 4 2 4 2" xfId="586"/>
    <cellStyle name="强调文字颜色 4 3" xfId="224"/>
    <cellStyle name="强调文字颜色 4 3 2" xfId="375"/>
    <cellStyle name="强调文字颜色 4 4" xfId="225"/>
    <cellStyle name="强调文字颜色 4 4 2" xfId="376"/>
    <cellStyle name="强调文字颜色 4 5" xfId="226"/>
    <cellStyle name="强调文字颜色 4 5 2" xfId="377"/>
    <cellStyle name="强调文字颜色 4 6" xfId="518"/>
    <cellStyle name="强调文字颜色 5 2" xfId="227"/>
    <cellStyle name="强调文字颜色 5 2 2" xfId="228"/>
    <cellStyle name="强调文字颜色 5 2 3" xfId="229"/>
    <cellStyle name="强调文字颜色 5 2 4" xfId="519"/>
    <cellStyle name="强调文字颜色 5 2 4 2" xfId="587"/>
    <cellStyle name="强调文字颜色 5 3" xfId="230"/>
    <cellStyle name="强调文字颜色 5 3 2" xfId="378"/>
    <cellStyle name="强调文字颜色 5 4" xfId="231"/>
    <cellStyle name="强调文字颜色 5 4 2" xfId="379"/>
    <cellStyle name="强调文字颜色 5 5" xfId="232"/>
    <cellStyle name="强调文字颜色 5 5 2" xfId="380"/>
    <cellStyle name="强调文字颜色 5 6" xfId="520"/>
    <cellStyle name="强调文字颜色 6 2" xfId="233"/>
    <cellStyle name="强调文字颜色 6 2 2" xfId="234"/>
    <cellStyle name="强调文字颜色 6 2 3" xfId="235"/>
    <cellStyle name="强调文字颜色 6 2 4" xfId="521"/>
    <cellStyle name="强调文字颜色 6 2 4 2" xfId="588"/>
    <cellStyle name="强调文字颜色 6 3" xfId="236"/>
    <cellStyle name="强调文字颜色 6 3 2" xfId="381"/>
    <cellStyle name="强调文字颜色 6 4" xfId="237"/>
    <cellStyle name="强调文字颜色 6 4 2" xfId="382"/>
    <cellStyle name="强调文字颜色 6 5" xfId="238"/>
    <cellStyle name="强调文字颜色 6 5 2" xfId="383"/>
    <cellStyle name="强调文字颜色 6 6" xfId="522"/>
    <cellStyle name="适中 2" xfId="239"/>
    <cellStyle name="适中 2 2" xfId="240"/>
    <cellStyle name="适中 2 3" xfId="241"/>
    <cellStyle name="适中 2 4" xfId="523"/>
    <cellStyle name="适中 2 4 2" xfId="589"/>
    <cellStyle name="适中 3" xfId="242"/>
    <cellStyle name="适中 3 2" xfId="384"/>
    <cellStyle name="适中 4" xfId="243"/>
    <cellStyle name="适中 4 2" xfId="385"/>
    <cellStyle name="适中 5" xfId="244"/>
    <cellStyle name="适中 5 2" xfId="386"/>
    <cellStyle name="适中 6" xfId="524"/>
    <cellStyle name="输出 2" xfId="245"/>
    <cellStyle name="输出 2 2" xfId="246"/>
    <cellStyle name="输出 2 3" xfId="247"/>
    <cellStyle name="输出 2 4" xfId="525"/>
    <cellStyle name="输出 2 4 2" xfId="590"/>
    <cellStyle name="输出 3" xfId="248"/>
    <cellStyle name="输出 3 2" xfId="387"/>
    <cellStyle name="输出 4" xfId="249"/>
    <cellStyle name="输出 4 2" xfId="388"/>
    <cellStyle name="输出 5" xfId="250"/>
    <cellStyle name="输出 5 2" xfId="389"/>
    <cellStyle name="输出 6" xfId="526"/>
    <cellStyle name="输入 2" xfId="251"/>
    <cellStyle name="输入 2 2" xfId="252"/>
    <cellStyle name="输入 2 3" xfId="253"/>
    <cellStyle name="输入 2 4" xfId="527"/>
    <cellStyle name="输入 2 4 2" xfId="591"/>
    <cellStyle name="输入 3" xfId="254"/>
    <cellStyle name="输入 3 2" xfId="390"/>
    <cellStyle name="输入 4" xfId="255"/>
    <cellStyle name="输入 4 2" xfId="391"/>
    <cellStyle name="输入 5" xfId="256"/>
    <cellStyle name="输入 5 2" xfId="392"/>
    <cellStyle name="输入 6" xfId="528"/>
    <cellStyle name="注释 2" xfId="257"/>
    <cellStyle name="注释 2 2" xfId="258"/>
    <cellStyle name="注释 2 2 2" xfId="394"/>
    <cellStyle name="注释 2 3" xfId="393"/>
    <cellStyle name="注释 3" xfId="259"/>
    <cellStyle name="注释 3 2" xfId="395"/>
    <cellStyle name="注释 3 2 2" xfId="529"/>
    <cellStyle name="注释 4" xfId="260"/>
    <cellStyle name="注释 4 2" xfId="396"/>
    <cellStyle name="注释 4 2 2" xfId="530"/>
    <cellStyle name="注释 5" xfId="261"/>
    <cellStyle name="注释 5 2" xfId="3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abSelected="1" topLeftCell="C1" zoomScaleNormal="100" zoomScaleSheetLayoutView="100" workbookViewId="0">
      <pane xSplit="3" topLeftCell="F1" activePane="topRight" state="frozen"/>
      <selection activeCell="C4" sqref="C4"/>
      <selection pane="topRight" activeCell="C18" sqref="A18:XFD18"/>
    </sheetView>
  </sheetViews>
  <sheetFormatPr defaultRowHeight="13.5"/>
  <cols>
    <col min="1" max="1" width="9" style="21"/>
    <col min="2" max="2" width="13.125" style="21" customWidth="1"/>
    <col min="3" max="3" width="6.375" style="21" customWidth="1"/>
    <col min="4" max="4" width="13.125" style="21" customWidth="1"/>
    <col min="5" max="5" width="9" style="25"/>
    <col min="6" max="6" width="11.875" style="21" customWidth="1"/>
    <col min="7" max="7" width="8.875" style="21" customWidth="1"/>
    <col min="8" max="8" width="11" style="26" customWidth="1"/>
    <col min="9" max="10" width="9" style="21"/>
    <col min="11" max="11" width="9.75" style="26" bestFit="1" customWidth="1"/>
    <col min="12" max="16384" width="9" style="21"/>
  </cols>
  <sheetData>
    <row r="1" spans="1:12" s="9" customFormat="1" ht="16.5" customHeight="1">
      <c r="A1" s="38" t="s">
        <v>67</v>
      </c>
      <c r="B1" s="30" t="s">
        <v>68</v>
      </c>
      <c r="C1" s="8"/>
      <c r="D1" s="8"/>
      <c r="E1" s="30" t="s">
        <v>149</v>
      </c>
      <c r="F1" s="39" t="s">
        <v>69</v>
      </c>
      <c r="G1" s="38" t="s">
        <v>70</v>
      </c>
      <c r="H1" s="27" t="s">
        <v>71</v>
      </c>
      <c r="I1" s="30" t="s">
        <v>72</v>
      </c>
      <c r="J1" s="30" t="s">
        <v>0</v>
      </c>
      <c r="K1" s="33" t="s">
        <v>73</v>
      </c>
      <c r="L1" s="30" t="s">
        <v>153</v>
      </c>
    </row>
    <row r="2" spans="1:12" s="9" customFormat="1" ht="16.5" customHeight="1">
      <c r="A2" s="31"/>
      <c r="B2" s="31"/>
      <c r="C2" s="10"/>
      <c r="D2" s="10"/>
      <c r="E2" s="31"/>
      <c r="F2" s="40"/>
      <c r="G2" s="31"/>
      <c r="H2" s="28"/>
      <c r="I2" s="31"/>
      <c r="J2" s="36"/>
      <c r="K2" s="34"/>
      <c r="L2" s="31"/>
    </row>
    <row r="3" spans="1:12" s="9" customFormat="1" ht="16.5" thickBot="1">
      <c r="A3" s="32"/>
      <c r="B3" s="32"/>
      <c r="C3" s="11" t="s">
        <v>150</v>
      </c>
      <c r="D3" s="11" t="s">
        <v>151</v>
      </c>
      <c r="E3" s="32"/>
      <c r="F3" s="41"/>
      <c r="G3" s="32"/>
      <c r="H3" s="29"/>
      <c r="I3" s="32"/>
      <c r="J3" s="37"/>
      <c r="K3" s="35"/>
      <c r="L3" s="32"/>
    </row>
    <row r="4" spans="1:12" s="2" customFormat="1" ht="21.95" customHeight="1" thickBot="1">
      <c r="A4" s="1">
        <v>11</v>
      </c>
      <c r="B4" s="6" t="s">
        <v>20</v>
      </c>
      <c r="C4" s="3">
        <v>1</v>
      </c>
      <c r="D4" s="3" t="s">
        <v>152</v>
      </c>
      <c r="E4" s="3" t="s">
        <v>19</v>
      </c>
      <c r="F4" s="3" t="s">
        <v>9</v>
      </c>
      <c r="G4" s="3" t="s">
        <v>21</v>
      </c>
      <c r="H4" s="4">
        <v>90.444444444444443</v>
      </c>
      <c r="I4" s="3">
        <v>16</v>
      </c>
      <c r="J4" s="3">
        <v>86</v>
      </c>
      <c r="K4" s="5">
        <f t="shared" ref="K4:K36" si="0">H4*0.1+I4*0.8+J4*0.1</f>
        <v>30.444444444444443</v>
      </c>
      <c r="L4" s="7" t="s">
        <v>154</v>
      </c>
    </row>
    <row r="5" spans="1:12" s="2" customFormat="1" ht="21.95" customHeight="1" thickBot="1">
      <c r="A5" s="1">
        <v>10</v>
      </c>
      <c r="B5" s="6" t="s">
        <v>74</v>
      </c>
      <c r="C5" s="3">
        <v>2</v>
      </c>
      <c r="D5" s="3" t="s">
        <v>152</v>
      </c>
      <c r="E5" s="3" t="s">
        <v>75</v>
      </c>
      <c r="F5" s="3">
        <v>20154226010</v>
      </c>
      <c r="G5" s="3" t="s">
        <v>76</v>
      </c>
      <c r="H5" s="4">
        <v>89.67</v>
      </c>
      <c r="I5" s="3">
        <v>13</v>
      </c>
      <c r="J5" s="3">
        <v>93</v>
      </c>
      <c r="K5" s="5">
        <f t="shared" si="0"/>
        <v>28.667000000000002</v>
      </c>
      <c r="L5" s="7" t="s">
        <v>154</v>
      </c>
    </row>
    <row r="6" spans="1:12" s="2" customFormat="1" ht="21.95" customHeight="1" thickBot="1">
      <c r="A6" s="1">
        <v>25</v>
      </c>
      <c r="B6" s="6" t="s">
        <v>74</v>
      </c>
      <c r="C6" s="3">
        <v>3</v>
      </c>
      <c r="D6" s="3" t="s">
        <v>152</v>
      </c>
      <c r="E6" s="3" t="s">
        <v>77</v>
      </c>
      <c r="F6" s="3" t="s">
        <v>16</v>
      </c>
      <c r="G6" s="3" t="s">
        <v>78</v>
      </c>
      <c r="H6" s="4">
        <v>91</v>
      </c>
      <c r="I6" s="3">
        <v>12</v>
      </c>
      <c r="J6" s="3">
        <v>80</v>
      </c>
      <c r="K6" s="5">
        <f t="shared" si="0"/>
        <v>26.700000000000003</v>
      </c>
      <c r="L6" s="7" t="s">
        <v>154</v>
      </c>
    </row>
    <row r="7" spans="1:12" s="2" customFormat="1" ht="21.95" customHeight="1" thickBot="1">
      <c r="A7" s="1">
        <v>2</v>
      </c>
      <c r="B7" s="6" t="s">
        <v>74</v>
      </c>
      <c r="C7" s="3">
        <v>4</v>
      </c>
      <c r="D7" s="3" t="s">
        <v>152</v>
      </c>
      <c r="E7" s="12" t="s">
        <v>109</v>
      </c>
      <c r="F7" s="13" t="s">
        <v>22</v>
      </c>
      <c r="G7" s="13" t="s">
        <v>23</v>
      </c>
      <c r="H7" s="14">
        <v>89.33</v>
      </c>
      <c r="I7" s="13">
        <f>10</f>
        <v>10</v>
      </c>
      <c r="J7" s="13">
        <f>80+5</f>
        <v>85</v>
      </c>
      <c r="K7" s="15">
        <f t="shared" si="0"/>
        <v>25.433</v>
      </c>
      <c r="L7" s="7" t="s">
        <v>154</v>
      </c>
    </row>
    <row r="8" spans="1:12" s="2" customFormat="1" ht="21.95" customHeight="1" thickBot="1">
      <c r="A8" s="1">
        <v>12</v>
      </c>
      <c r="B8" s="6" t="s">
        <v>74</v>
      </c>
      <c r="C8" s="3">
        <v>5</v>
      </c>
      <c r="D8" s="3" t="s">
        <v>152</v>
      </c>
      <c r="E8" s="16" t="s">
        <v>110</v>
      </c>
      <c r="F8" s="17" t="s">
        <v>111</v>
      </c>
      <c r="G8" s="17" t="s">
        <v>112</v>
      </c>
      <c r="H8" s="18">
        <v>90.78</v>
      </c>
      <c r="I8" s="17">
        <f>40*0.2</f>
        <v>8</v>
      </c>
      <c r="J8" s="17">
        <v>85</v>
      </c>
      <c r="K8" s="19">
        <f t="shared" si="0"/>
        <v>23.978000000000002</v>
      </c>
      <c r="L8" s="7" t="s">
        <v>155</v>
      </c>
    </row>
    <row r="9" spans="1:12" s="2" customFormat="1" ht="21.95" customHeight="1" thickBot="1">
      <c r="A9" s="1">
        <v>23</v>
      </c>
      <c r="B9" s="6" t="s">
        <v>74</v>
      </c>
      <c r="C9" s="3">
        <v>6</v>
      </c>
      <c r="D9" s="3" t="s">
        <v>152</v>
      </c>
      <c r="E9" s="3" t="s">
        <v>79</v>
      </c>
      <c r="F9" s="3" t="s">
        <v>2</v>
      </c>
      <c r="G9" s="3" t="s">
        <v>80</v>
      </c>
      <c r="H9" s="4">
        <v>88.444444444444443</v>
      </c>
      <c r="I9" s="3">
        <v>8</v>
      </c>
      <c r="J9" s="3">
        <v>85</v>
      </c>
      <c r="K9" s="5">
        <f t="shared" si="0"/>
        <v>23.744444444444447</v>
      </c>
      <c r="L9" s="7" t="s">
        <v>155</v>
      </c>
    </row>
    <row r="10" spans="1:12" s="2" customFormat="1" ht="21.95" customHeight="1" thickBot="1">
      <c r="A10" s="1"/>
      <c r="B10" s="6" t="s">
        <v>74</v>
      </c>
      <c r="C10" s="3">
        <v>7</v>
      </c>
      <c r="D10" s="3" t="s">
        <v>152</v>
      </c>
      <c r="E10" s="3" t="s">
        <v>81</v>
      </c>
      <c r="F10" s="3" t="s">
        <v>10</v>
      </c>
      <c r="G10" s="3" t="s">
        <v>76</v>
      </c>
      <c r="H10" s="4">
        <v>90</v>
      </c>
      <c r="I10" s="3">
        <v>0</v>
      </c>
      <c r="J10" s="3">
        <v>90</v>
      </c>
      <c r="K10" s="5">
        <f t="shared" si="0"/>
        <v>18</v>
      </c>
      <c r="L10" s="7" t="s">
        <v>155</v>
      </c>
    </row>
    <row r="11" spans="1:12" s="2" customFormat="1" ht="21.95" customHeight="1" thickBot="1">
      <c r="A11" s="1">
        <v>22</v>
      </c>
      <c r="B11" s="6" t="s">
        <v>74</v>
      </c>
      <c r="C11" s="3">
        <v>8</v>
      </c>
      <c r="D11" s="3" t="s">
        <v>152</v>
      </c>
      <c r="E11" s="13" t="s">
        <v>24</v>
      </c>
      <c r="F11" s="13" t="s">
        <v>25</v>
      </c>
      <c r="G11" s="13" t="s">
        <v>23</v>
      </c>
      <c r="H11" s="14">
        <v>89</v>
      </c>
      <c r="I11" s="13">
        <v>0</v>
      </c>
      <c r="J11" s="13">
        <f>80+10</f>
        <v>90</v>
      </c>
      <c r="K11" s="15">
        <f t="shared" si="0"/>
        <v>17.899999999999999</v>
      </c>
      <c r="L11" s="7" t="s">
        <v>155</v>
      </c>
    </row>
    <row r="12" spans="1:12" s="2" customFormat="1" ht="21.95" customHeight="1" thickBot="1">
      <c r="A12" s="1">
        <v>13</v>
      </c>
      <c r="B12" s="6" t="s">
        <v>74</v>
      </c>
      <c r="C12" s="3">
        <v>9</v>
      </c>
      <c r="D12" s="3" t="s">
        <v>152</v>
      </c>
      <c r="E12" s="17" t="s">
        <v>113</v>
      </c>
      <c r="F12" s="17" t="s">
        <v>114</v>
      </c>
      <c r="G12" s="16" t="s">
        <v>112</v>
      </c>
      <c r="H12" s="18">
        <v>87.1</v>
      </c>
      <c r="I12" s="17">
        <v>0</v>
      </c>
      <c r="J12" s="17">
        <v>90</v>
      </c>
      <c r="K12" s="19">
        <f t="shared" si="0"/>
        <v>17.71</v>
      </c>
      <c r="L12" s="7" t="s">
        <v>155</v>
      </c>
    </row>
    <row r="13" spans="1:12" s="2" customFormat="1" ht="21.95" customHeight="1" thickBot="1">
      <c r="A13" s="1">
        <v>17</v>
      </c>
      <c r="B13" s="6" t="s">
        <v>74</v>
      </c>
      <c r="C13" s="3">
        <v>10</v>
      </c>
      <c r="D13" s="3" t="s">
        <v>152</v>
      </c>
      <c r="E13" s="3" t="s">
        <v>82</v>
      </c>
      <c r="F13" s="3" t="s">
        <v>15</v>
      </c>
      <c r="G13" s="3" t="s">
        <v>78</v>
      </c>
      <c r="H13" s="4">
        <v>91.444444444444443</v>
      </c>
      <c r="I13" s="3">
        <v>0</v>
      </c>
      <c r="J13" s="3">
        <v>85</v>
      </c>
      <c r="K13" s="5">
        <f t="shared" si="0"/>
        <v>17.644444444444446</v>
      </c>
      <c r="L13" s="7" t="s">
        <v>155</v>
      </c>
    </row>
    <row r="14" spans="1:12" s="2" customFormat="1" ht="21.95" customHeight="1" thickBot="1">
      <c r="A14" s="1">
        <v>29</v>
      </c>
      <c r="B14" s="6" t="s">
        <v>74</v>
      </c>
      <c r="C14" s="3">
        <v>11</v>
      </c>
      <c r="D14" s="3" t="s">
        <v>152</v>
      </c>
      <c r="E14" s="13" t="s">
        <v>26</v>
      </c>
      <c r="F14" s="13" t="s">
        <v>27</v>
      </c>
      <c r="G14" s="13" t="s">
        <v>23</v>
      </c>
      <c r="H14" s="14">
        <v>85.89</v>
      </c>
      <c r="I14" s="13">
        <v>0</v>
      </c>
      <c r="J14" s="13">
        <f>80+10</f>
        <v>90</v>
      </c>
      <c r="K14" s="15">
        <f t="shared" si="0"/>
        <v>17.588999999999999</v>
      </c>
      <c r="L14" s="7" t="s">
        <v>155</v>
      </c>
    </row>
    <row r="15" spans="1:12" s="2" customFormat="1" ht="21.95" customHeight="1" thickBot="1">
      <c r="A15" s="1">
        <v>4</v>
      </c>
      <c r="B15" s="6" t="s">
        <v>74</v>
      </c>
      <c r="C15" s="3">
        <v>12</v>
      </c>
      <c r="D15" s="3" t="s">
        <v>152</v>
      </c>
      <c r="E15" s="3" t="s">
        <v>87</v>
      </c>
      <c r="F15" s="3" t="s">
        <v>12</v>
      </c>
      <c r="G15" s="3" t="s">
        <v>76</v>
      </c>
      <c r="H15" s="4">
        <v>90.333333333333329</v>
      </c>
      <c r="I15" s="3">
        <v>0</v>
      </c>
      <c r="J15" s="3">
        <v>85</v>
      </c>
      <c r="K15" s="5">
        <f>H15*0.1+I15*0.8+J15*0.1</f>
        <v>17.533333333333331</v>
      </c>
      <c r="L15" s="7" t="s">
        <v>155</v>
      </c>
    </row>
    <row r="16" spans="1:12" s="2" customFormat="1" ht="21.95" customHeight="1" thickBot="1">
      <c r="A16" s="1">
        <v>21</v>
      </c>
      <c r="B16" s="6" t="s">
        <v>74</v>
      </c>
      <c r="C16" s="3">
        <v>13</v>
      </c>
      <c r="D16" s="3" t="s">
        <v>152</v>
      </c>
      <c r="E16" s="17" t="s">
        <v>115</v>
      </c>
      <c r="F16" s="17" t="s">
        <v>116</v>
      </c>
      <c r="G16" s="17" t="s">
        <v>112</v>
      </c>
      <c r="H16" s="18">
        <v>90.11</v>
      </c>
      <c r="I16" s="17">
        <v>0</v>
      </c>
      <c r="J16" s="17">
        <v>85</v>
      </c>
      <c r="K16" s="19">
        <f t="shared" si="0"/>
        <v>17.511000000000003</v>
      </c>
      <c r="L16" s="7" t="s">
        <v>155</v>
      </c>
    </row>
    <row r="17" spans="1:12" s="2" customFormat="1" ht="21.95" customHeight="1" thickBot="1">
      <c r="A17" s="1">
        <v>8</v>
      </c>
      <c r="B17" s="6" t="s">
        <v>74</v>
      </c>
      <c r="C17" s="3">
        <v>14</v>
      </c>
      <c r="D17" s="3" t="s">
        <v>152</v>
      </c>
      <c r="E17" s="3" t="s">
        <v>83</v>
      </c>
      <c r="F17" s="3">
        <v>20154226018</v>
      </c>
      <c r="G17" s="3" t="s">
        <v>84</v>
      </c>
      <c r="H17" s="4">
        <v>88.78</v>
      </c>
      <c r="I17" s="3">
        <v>0</v>
      </c>
      <c r="J17" s="3">
        <v>85</v>
      </c>
      <c r="K17" s="5">
        <f t="shared" si="0"/>
        <v>17.378</v>
      </c>
      <c r="L17" s="7" t="s">
        <v>155</v>
      </c>
    </row>
    <row r="18" spans="1:12" s="2" customFormat="1" ht="21.95" customHeight="1" thickBot="1">
      <c r="A18" s="1">
        <v>15</v>
      </c>
      <c r="B18" s="6" t="s">
        <v>74</v>
      </c>
      <c r="C18" s="3">
        <v>15</v>
      </c>
      <c r="D18" s="3" t="s">
        <v>152</v>
      </c>
      <c r="E18" s="17" t="s">
        <v>117</v>
      </c>
      <c r="F18" s="17" t="s">
        <v>118</v>
      </c>
      <c r="G18" s="17" t="s">
        <v>112</v>
      </c>
      <c r="H18" s="18">
        <v>88.78</v>
      </c>
      <c r="I18" s="17">
        <v>0</v>
      </c>
      <c r="J18" s="17">
        <v>85</v>
      </c>
      <c r="K18" s="19">
        <f t="shared" si="0"/>
        <v>17.378</v>
      </c>
      <c r="L18" s="7" t="s">
        <v>159</v>
      </c>
    </row>
    <row r="19" spans="1:12" s="2" customFormat="1" ht="21.95" customHeight="1" thickBot="1">
      <c r="A19" s="1">
        <v>30</v>
      </c>
      <c r="B19" s="6" t="s">
        <v>74</v>
      </c>
      <c r="C19" s="3">
        <v>16</v>
      </c>
      <c r="D19" s="3" t="s">
        <v>152</v>
      </c>
      <c r="E19" s="17" t="s">
        <v>119</v>
      </c>
      <c r="F19" s="17" t="s">
        <v>120</v>
      </c>
      <c r="G19" s="17" t="s">
        <v>112</v>
      </c>
      <c r="H19" s="18">
        <v>88.67</v>
      </c>
      <c r="I19" s="17">
        <v>0</v>
      </c>
      <c r="J19" s="17">
        <f>80+5</f>
        <v>85</v>
      </c>
      <c r="K19" s="19">
        <f t="shared" si="0"/>
        <v>17.367000000000001</v>
      </c>
      <c r="L19" s="7" t="s">
        <v>156</v>
      </c>
    </row>
    <row r="20" spans="1:12" s="2" customFormat="1" ht="21.95" customHeight="1" thickBot="1">
      <c r="A20" s="1">
        <v>16</v>
      </c>
      <c r="B20" s="6" t="s">
        <v>74</v>
      </c>
      <c r="C20" s="3">
        <v>17</v>
      </c>
      <c r="D20" s="3" t="s">
        <v>152</v>
      </c>
      <c r="E20" s="3" t="s">
        <v>85</v>
      </c>
      <c r="F20" s="3" t="s">
        <v>14</v>
      </c>
      <c r="G20" s="3" t="s">
        <v>84</v>
      </c>
      <c r="H20" s="4">
        <v>88.666666666666671</v>
      </c>
      <c r="I20" s="3">
        <v>0</v>
      </c>
      <c r="J20" s="3">
        <v>85</v>
      </c>
      <c r="K20" s="19">
        <f t="shared" si="0"/>
        <v>17.366666666666667</v>
      </c>
      <c r="L20" s="7" t="s">
        <v>156</v>
      </c>
    </row>
    <row r="21" spans="1:12" s="20" customFormat="1" ht="21.95" customHeight="1" thickBot="1">
      <c r="C21" s="3">
        <v>18</v>
      </c>
      <c r="D21" s="3" t="s">
        <v>152</v>
      </c>
      <c r="E21" s="13" t="s">
        <v>39</v>
      </c>
      <c r="F21" s="13" t="s">
        <v>40</v>
      </c>
      <c r="G21" s="13" t="s">
        <v>23</v>
      </c>
      <c r="H21" s="14">
        <v>87.44</v>
      </c>
      <c r="I21" s="13">
        <v>0</v>
      </c>
      <c r="J21" s="13">
        <v>86</v>
      </c>
      <c r="K21" s="15">
        <f>H21*0.1+I21*0.8+J21*0.1</f>
        <v>17.344000000000001</v>
      </c>
      <c r="L21" s="7" t="s">
        <v>160</v>
      </c>
    </row>
    <row r="22" spans="1:12" s="2" customFormat="1" ht="21.95" customHeight="1" thickBot="1">
      <c r="A22" s="1">
        <v>20</v>
      </c>
      <c r="B22" s="6" t="s">
        <v>74</v>
      </c>
      <c r="C22" s="3">
        <v>19</v>
      </c>
      <c r="D22" s="3" t="s">
        <v>152</v>
      </c>
      <c r="E22" s="13" t="s">
        <v>28</v>
      </c>
      <c r="F22" s="13" t="s">
        <v>29</v>
      </c>
      <c r="G22" s="13" t="s">
        <v>23</v>
      </c>
      <c r="H22" s="14">
        <v>87.33</v>
      </c>
      <c r="I22" s="13">
        <v>0</v>
      </c>
      <c r="J22" s="13">
        <f>80+5</f>
        <v>85</v>
      </c>
      <c r="K22" s="15">
        <f t="shared" si="0"/>
        <v>17.233000000000001</v>
      </c>
      <c r="L22" s="7" t="s">
        <v>156</v>
      </c>
    </row>
    <row r="23" spans="1:12" s="2" customFormat="1" ht="21.95" customHeight="1" thickBot="1">
      <c r="A23" s="1">
        <v>26</v>
      </c>
      <c r="B23" s="6" t="s">
        <v>74</v>
      </c>
      <c r="C23" s="3">
        <v>20</v>
      </c>
      <c r="D23" s="3" t="s">
        <v>152</v>
      </c>
      <c r="E23" s="13" t="s">
        <v>30</v>
      </c>
      <c r="F23" s="13" t="s">
        <v>31</v>
      </c>
      <c r="G23" s="13" t="s">
        <v>23</v>
      </c>
      <c r="H23" s="14">
        <v>87.11</v>
      </c>
      <c r="I23" s="13">
        <v>0</v>
      </c>
      <c r="J23" s="13">
        <f>80+5</f>
        <v>85</v>
      </c>
      <c r="K23" s="15">
        <f t="shared" si="0"/>
        <v>17.210999999999999</v>
      </c>
      <c r="L23" s="7" t="s">
        <v>156</v>
      </c>
    </row>
    <row r="24" spans="1:12" s="2" customFormat="1" ht="21.95" customHeight="1" thickBot="1">
      <c r="A24" s="1"/>
      <c r="B24" s="6" t="s">
        <v>74</v>
      </c>
      <c r="C24" s="3">
        <v>21</v>
      </c>
      <c r="D24" s="3" t="s">
        <v>152</v>
      </c>
      <c r="E24" s="17" t="s">
        <v>121</v>
      </c>
      <c r="F24" s="17" t="s">
        <v>122</v>
      </c>
      <c r="G24" s="17" t="s">
        <v>112</v>
      </c>
      <c r="H24" s="18">
        <v>89.44</v>
      </c>
      <c r="I24" s="17">
        <v>0</v>
      </c>
      <c r="J24" s="17">
        <v>82</v>
      </c>
      <c r="K24" s="19">
        <f t="shared" si="0"/>
        <v>17.144000000000002</v>
      </c>
      <c r="L24" s="7" t="s">
        <v>156</v>
      </c>
    </row>
    <row r="25" spans="1:12" s="2" customFormat="1" ht="21.95" customHeight="1" thickBot="1">
      <c r="A25" s="1">
        <v>1</v>
      </c>
      <c r="B25" s="6" t="s">
        <v>74</v>
      </c>
      <c r="C25" s="3">
        <v>22</v>
      </c>
      <c r="D25" s="3" t="s">
        <v>152</v>
      </c>
      <c r="E25" s="13" t="s">
        <v>32</v>
      </c>
      <c r="F25" s="13" t="s">
        <v>33</v>
      </c>
      <c r="G25" s="13" t="s">
        <v>23</v>
      </c>
      <c r="H25" s="14">
        <v>85.78</v>
      </c>
      <c r="I25" s="13">
        <v>0</v>
      </c>
      <c r="J25" s="13">
        <f>80+5</f>
        <v>85</v>
      </c>
      <c r="K25" s="15">
        <f t="shared" si="0"/>
        <v>17.078000000000003</v>
      </c>
      <c r="L25" s="7" t="s">
        <v>156</v>
      </c>
    </row>
    <row r="26" spans="1:12" s="2" customFormat="1" ht="21.95" customHeight="1" thickBot="1">
      <c r="A26" s="1">
        <v>24</v>
      </c>
      <c r="B26" s="6" t="s">
        <v>74</v>
      </c>
      <c r="C26" s="3">
        <v>23</v>
      </c>
      <c r="D26" s="3" t="s">
        <v>152</v>
      </c>
      <c r="E26" s="3" t="s">
        <v>86</v>
      </c>
      <c r="F26" s="3" t="s">
        <v>11</v>
      </c>
      <c r="G26" s="3" t="s">
        <v>76</v>
      </c>
      <c r="H26" s="4">
        <v>88.444444444444443</v>
      </c>
      <c r="I26" s="3">
        <v>0</v>
      </c>
      <c r="J26" s="3">
        <v>82</v>
      </c>
      <c r="K26" s="5">
        <f t="shared" si="0"/>
        <v>17.044444444444444</v>
      </c>
      <c r="L26" s="7" t="s">
        <v>156</v>
      </c>
    </row>
    <row r="27" spans="1:12" s="2" customFormat="1" ht="21.95" customHeight="1" thickBot="1">
      <c r="A27" s="1">
        <v>28</v>
      </c>
      <c r="B27" s="6" t="s">
        <v>74</v>
      </c>
      <c r="C27" s="3">
        <v>24</v>
      </c>
      <c r="D27" s="3" t="s">
        <v>152</v>
      </c>
      <c r="E27" s="17" t="s">
        <v>123</v>
      </c>
      <c r="F27" s="17" t="s">
        <v>124</v>
      </c>
      <c r="G27" s="17" t="s">
        <v>112</v>
      </c>
      <c r="H27" s="18">
        <v>87.33</v>
      </c>
      <c r="I27" s="17">
        <v>0</v>
      </c>
      <c r="J27" s="17">
        <v>83</v>
      </c>
      <c r="K27" s="19">
        <f t="shared" si="0"/>
        <v>17.033000000000001</v>
      </c>
      <c r="L27" s="7" t="s">
        <v>156</v>
      </c>
    </row>
    <row r="28" spans="1:12" s="2" customFormat="1" ht="21.95" customHeight="1" thickBot="1">
      <c r="A28" s="1">
        <v>27</v>
      </c>
      <c r="B28" s="6" t="s">
        <v>74</v>
      </c>
      <c r="C28" s="3">
        <v>25</v>
      </c>
      <c r="D28" s="3" t="s">
        <v>152</v>
      </c>
      <c r="E28" s="17" t="s">
        <v>125</v>
      </c>
      <c r="F28" s="17" t="s">
        <v>126</v>
      </c>
      <c r="G28" s="17" t="s">
        <v>112</v>
      </c>
      <c r="H28" s="18">
        <v>88</v>
      </c>
      <c r="I28" s="17">
        <v>0</v>
      </c>
      <c r="J28" s="17">
        <v>82</v>
      </c>
      <c r="K28" s="19">
        <f t="shared" si="0"/>
        <v>17</v>
      </c>
      <c r="L28" s="7" t="s">
        <v>156</v>
      </c>
    </row>
    <row r="29" spans="1:12" s="2" customFormat="1" ht="21.95" customHeight="1" thickBot="1">
      <c r="A29" s="1">
        <v>19</v>
      </c>
      <c r="B29" s="6" t="s">
        <v>74</v>
      </c>
      <c r="C29" s="3">
        <v>26</v>
      </c>
      <c r="D29" s="3" t="s">
        <v>152</v>
      </c>
      <c r="E29" s="3" t="s">
        <v>88</v>
      </c>
      <c r="F29" s="3">
        <v>20154226029</v>
      </c>
      <c r="G29" s="3" t="s">
        <v>89</v>
      </c>
      <c r="H29" s="4">
        <v>89.888888888888886</v>
      </c>
      <c r="I29" s="3">
        <v>0</v>
      </c>
      <c r="J29" s="3">
        <v>80</v>
      </c>
      <c r="K29" s="5">
        <f t="shared" si="0"/>
        <v>16.988888888888887</v>
      </c>
      <c r="L29" s="7" t="s">
        <v>156</v>
      </c>
    </row>
    <row r="30" spans="1:12" s="2" customFormat="1" ht="21.95" customHeight="1" thickBot="1">
      <c r="A30" s="1">
        <v>3</v>
      </c>
      <c r="B30" s="6" t="s">
        <v>74</v>
      </c>
      <c r="C30" s="3">
        <v>27</v>
      </c>
      <c r="D30" s="3" t="s">
        <v>152</v>
      </c>
      <c r="E30" s="3" t="s">
        <v>107</v>
      </c>
      <c r="F30" s="3">
        <v>20154226014</v>
      </c>
      <c r="G30" s="3" t="s">
        <v>76</v>
      </c>
      <c r="H30" s="4">
        <v>84.888888888888886</v>
      </c>
      <c r="I30" s="3">
        <v>0</v>
      </c>
      <c r="J30" s="3">
        <v>85</v>
      </c>
      <c r="K30" s="5">
        <f t="shared" si="0"/>
        <v>16.988888888888887</v>
      </c>
      <c r="L30" s="7" t="s">
        <v>156</v>
      </c>
    </row>
    <row r="31" spans="1:12" s="2" customFormat="1" ht="21.95" customHeight="1" thickBot="1">
      <c r="A31" s="1">
        <v>6</v>
      </c>
      <c r="B31" s="6" t="s">
        <v>74</v>
      </c>
      <c r="C31" s="3">
        <v>28</v>
      </c>
      <c r="D31" s="3" t="s">
        <v>152</v>
      </c>
      <c r="E31" s="3" t="s">
        <v>90</v>
      </c>
      <c r="F31" s="3">
        <v>20154226021</v>
      </c>
      <c r="G31" s="3" t="s">
        <v>84</v>
      </c>
      <c r="H31" s="4">
        <v>89.875</v>
      </c>
      <c r="I31" s="3">
        <v>0</v>
      </c>
      <c r="J31" s="3">
        <v>80</v>
      </c>
      <c r="K31" s="5">
        <f t="shared" si="0"/>
        <v>16.987500000000001</v>
      </c>
      <c r="L31" s="7" t="s">
        <v>156</v>
      </c>
    </row>
    <row r="32" spans="1:12" s="2" customFormat="1" ht="21.95" customHeight="1" thickBot="1">
      <c r="A32" s="1">
        <v>7</v>
      </c>
      <c r="B32" s="6" t="s">
        <v>74</v>
      </c>
      <c r="C32" s="3">
        <v>29</v>
      </c>
      <c r="D32" s="3" t="s">
        <v>152</v>
      </c>
      <c r="E32" s="3" t="s">
        <v>91</v>
      </c>
      <c r="F32" s="3" t="s">
        <v>8</v>
      </c>
      <c r="G32" s="3" t="s">
        <v>76</v>
      </c>
      <c r="H32" s="4">
        <v>89.777777777777771</v>
      </c>
      <c r="I32" s="3">
        <v>0</v>
      </c>
      <c r="J32" s="3">
        <v>80</v>
      </c>
      <c r="K32" s="5">
        <f t="shared" si="0"/>
        <v>16.977777777777778</v>
      </c>
      <c r="L32" s="7" t="s">
        <v>156</v>
      </c>
    </row>
    <row r="33" spans="1:12" s="2" customFormat="1" ht="21.95" customHeight="1" thickBot="1">
      <c r="A33" s="1">
        <v>14</v>
      </c>
      <c r="B33" s="6" t="s">
        <v>74</v>
      </c>
      <c r="C33" s="3">
        <v>30</v>
      </c>
      <c r="D33" s="3" t="s">
        <v>152</v>
      </c>
      <c r="E33" s="3" t="s">
        <v>92</v>
      </c>
      <c r="F33" s="3">
        <v>20154226015</v>
      </c>
      <c r="G33" s="3" t="s">
        <v>76</v>
      </c>
      <c r="H33" s="4">
        <v>89.777777</v>
      </c>
      <c r="I33" s="3">
        <v>0</v>
      </c>
      <c r="J33" s="3">
        <v>80</v>
      </c>
      <c r="K33" s="5">
        <f t="shared" si="0"/>
        <v>16.977777700000001</v>
      </c>
      <c r="L33" s="7" t="s">
        <v>156</v>
      </c>
    </row>
    <row r="34" spans="1:12" s="2" customFormat="1" ht="21.95" customHeight="1" thickBot="1">
      <c r="A34" s="1">
        <v>5</v>
      </c>
      <c r="B34" s="6" t="s">
        <v>74</v>
      </c>
      <c r="C34" s="3">
        <v>31</v>
      </c>
      <c r="D34" s="3" t="s">
        <v>152</v>
      </c>
      <c r="E34" s="17" t="s">
        <v>127</v>
      </c>
      <c r="F34" s="17" t="s">
        <v>128</v>
      </c>
      <c r="G34" s="17" t="s">
        <v>112</v>
      </c>
      <c r="H34" s="18">
        <v>84.7</v>
      </c>
      <c r="I34" s="17">
        <v>0</v>
      </c>
      <c r="J34" s="17">
        <v>85</v>
      </c>
      <c r="K34" s="19">
        <f t="shared" si="0"/>
        <v>16.97</v>
      </c>
      <c r="L34" s="7" t="s">
        <v>156</v>
      </c>
    </row>
    <row r="35" spans="1:12" s="20" customFormat="1" ht="21.95" customHeight="1" thickBot="1">
      <c r="C35" s="3">
        <v>32</v>
      </c>
      <c r="D35" s="3" t="s">
        <v>152</v>
      </c>
      <c r="E35" s="3" t="s">
        <v>94</v>
      </c>
      <c r="F35" s="3">
        <v>20154226016</v>
      </c>
      <c r="G35" s="3" t="s">
        <v>76</v>
      </c>
      <c r="H35" s="4">
        <v>89.111111111111114</v>
      </c>
      <c r="I35" s="3">
        <v>0</v>
      </c>
      <c r="J35" s="3">
        <v>80</v>
      </c>
      <c r="K35" s="5">
        <f t="shared" si="0"/>
        <v>16.911111111111111</v>
      </c>
      <c r="L35" s="7" t="s">
        <v>156</v>
      </c>
    </row>
    <row r="36" spans="1:12" s="20" customFormat="1" ht="21.95" customHeight="1" thickBot="1">
      <c r="C36" s="3">
        <v>33</v>
      </c>
      <c r="D36" s="3" t="s">
        <v>152</v>
      </c>
      <c r="E36" s="3" t="s">
        <v>95</v>
      </c>
      <c r="F36" s="3" t="s">
        <v>13</v>
      </c>
      <c r="G36" s="3" t="s">
        <v>84</v>
      </c>
      <c r="H36" s="4">
        <v>89.111111111111114</v>
      </c>
      <c r="I36" s="3">
        <v>0</v>
      </c>
      <c r="J36" s="3">
        <v>80</v>
      </c>
      <c r="K36" s="5">
        <f t="shared" si="0"/>
        <v>16.911111111111111</v>
      </c>
      <c r="L36" s="7" t="s">
        <v>156</v>
      </c>
    </row>
    <row r="37" spans="1:12" s="20" customFormat="1" ht="21.95" customHeight="1" thickBot="1">
      <c r="C37" s="3">
        <v>34</v>
      </c>
      <c r="D37" s="3" t="s">
        <v>152</v>
      </c>
      <c r="E37" s="3" t="s">
        <v>93</v>
      </c>
      <c r="F37" s="3">
        <v>20154226030</v>
      </c>
      <c r="G37" s="3" t="s">
        <v>89</v>
      </c>
      <c r="H37" s="4">
        <v>89</v>
      </c>
      <c r="I37" s="3">
        <v>0</v>
      </c>
      <c r="J37" s="3">
        <v>80</v>
      </c>
      <c r="K37" s="5">
        <f t="shared" ref="K37:K67" si="1">H37*0.1+I37*0.8+J37*0.1</f>
        <v>16.899999999999999</v>
      </c>
      <c r="L37" s="7" t="s">
        <v>156</v>
      </c>
    </row>
    <row r="38" spans="1:12" s="20" customFormat="1" ht="21.95" customHeight="1" thickBot="1">
      <c r="C38" s="3">
        <v>35</v>
      </c>
      <c r="D38" s="3" t="s">
        <v>152</v>
      </c>
      <c r="E38" s="3" t="s">
        <v>96</v>
      </c>
      <c r="F38" s="3" t="s">
        <v>17</v>
      </c>
      <c r="G38" s="3" t="s">
        <v>78</v>
      </c>
      <c r="H38" s="4">
        <v>80.875</v>
      </c>
      <c r="I38" s="3">
        <v>0</v>
      </c>
      <c r="J38" s="3">
        <v>88</v>
      </c>
      <c r="K38" s="5">
        <f t="shared" si="1"/>
        <v>16.887500000000003</v>
      </c>
      <c r="L38" s="7" t="s">
        <v>156</v>
      </c>
    </row>
    <row r="39" spans="1:12" s="20" customFormat="1" ht="21.95" customHeight="1" thickBot="1">
      <c r="C39" s="3">
        <v>36</v>
      </c>
      <c r="D39" s="3" t="s">
        <v>152</v>
      </c>
      <c r="E39" s="13" t="s">
        <v>34</v>
      </c>
      <c r="F39" s="13">
        <v>20154226055</v>
      </c>
      <c r="G39" s="13" t="s">
        <v>23</v>
      </c>
      <c r="H39" s="14">
        <v>88.78</v>
      </c>
      <c r="I39" s="13">
        <v>0</v>
      </c>
      <c r="J39" s="13">
        <v>80</v>
      </c>
      <c r="K39" s="15">
        <f t="shared" si="1"/>
        <v>16.878</v>
      </c>
      <c r="L39" s="7" t="s">
        <v>156</v>
      </c>
    </row>
    <row r="40" spans="1:12" s="20" customFormat="1" ht="21.95" customHeight="1" thickBot="1">
      <c r="C40" s="3">
        <v>37</v>
      </c>
      <c r="D40" s="3" t="s">
        <v>152</v>
      </c>
      <c r="E40" s="17" t="s">
        <v>129</v>
      </c>
      <c r="F40" s="17" t="s">
        <v>130</v>
      </c>
      <c r="G40" s="17" t="s">
        <v>112</v>
      </c>
      <c r="H40" s="18">
        <v>88.78</v>
      </c>
      <c r="I40" s="17">
        <v>0</v>
      </c>
      <c r="J40" s="17">
        <v>80</v>
      </c>
      <c r="K40" s="19">
        <f t="shared" si="1"/>
        <v>16.878</v>
      </c>
      <c r="L40" s="7" t="s">
        <v>161</v>
      </c>
    </row>
    <row r="41" spans="1:12" s="20" customFormat="1" ht="21.95" customHeight="1" thickBot="1">
      <c r="C41" s="3">
        <v>38</v>
      </c>
      <c r="D41" s="3" t="s">
        <v>152</v>
      </c>
      <c r="E41" s="3" t="s">
        <v>97</v>
      </c>
      <c r="F41" s="3">
        <v>20154226009</v>
      </c>
      <c r="G41" s="3" t="s">
        <v>76</v>
      </c>
      <c r="H41" s="4">
        <v>88.555549999999997</v>
      </c>
      <c r="I41" s="3">
        <v>0</v>
      </c>
      <c r="J41" s="3">
        <v>80</v>
      </c>
      <c r="K41" s="5">
        <f t="shared" si="1"/>
        <v>16.855555000000003</v>
      </c>
      <c r="L41" s="7" t="s">
        <v>157</v>
      </c>
    </row>
    <row r="42" spans="1:12" s="20" customFormat="1" ht="21.95" customHeight="1" thickBot="1">
      <c r="C42" s="3">
        <v>39</v>
      </c>
      <c r="D42" s="3" t="s">
        <v>152</v>
      </c>
      <c r="E42" s="3" t="s">
        <v>98</v>
      </c>
      <c r="F42" s="3" t="s">
        <v>1</v>
      </c>
      <c r="G42" s="3" t="s">
        <v>80</v>
      </c>
      <c r="H42" s="4">
        <v>88.222222222222229</v>
      </c>
      <c r="I42" s="3">
        <v>0</v>
      </c>
      <c r="J42" s="3">
        <v>80</v>
      </c>
      <c r="K42" s="5">
        <f t="shared" si="1"/>
        <v>16.822222222222223</v>
      </c>
      <c r="L42" s="7" t="s">
        <v>157</v>
      </c>
    </row>
    <row r="43" spans="1:12" s="20" customFormat="1" ht="21.95" customHeight="1" thickBot="1">
      <c r="C43" s="3">
        <v>40</v>
      </c>
      <c r="D43" s="3" t="s">
        <v>152</v>
      </c>
      <c r="E43" s="13" t="s">
        <v>35</v>
      </c>
      <c r="F43" s="13" t="s">
        <v>36</v>
      </c>
      <c r="G43" s="13" t="s">
        <v>23</v>
      </c>
      <c r="H43" s="14">
        <v>88.11</v>
      </c>
      <c r="I43" s="13">
        <v>0</v>
      </c>
      <c r="J43" s="13">
        <v>80</v>
      </c>
      <c r="K43" s="15">
        <f t="shared" si="1"/>
        <v>16.811</v>
      </c>
      <c r="L43" s="7" t="s">
        <v>157</v>
      </c>
    </row>
    <row r="44" spans="1:12" s="20" customFormat="1" ht="21.95" customHeight="1" thickBot="1">
      <c r="C44" s="3">
        <v>41</v>
      </c>
      <c r="D44" s="3" t="s">
        <v>152</v>
      </c>
      <c r="E44" s="3" t="s">
        <v>99</v>
      </c>
      <c r="F44" s="3">
        <v>20154226024</v>
      </c>
      <c r="G44" s="3" t="s">
        <v>78</v>
      </c>
      <c r="H44" s="4">
        <v>88</v>
      </c>
      <c r="I44" s="3">
        <v>0</v>
      </c>
      <c r="J44" s="3">
        <v>80</v>
      </c>
      <c r="K44" s="5">
        <f t="shared" si="1"/>
        <v>16.8</v>
      </c>
      <c r="L44" s="7" t="s">
        <v>157</v>
      </c>
    </row>
    <row r="45" spans="1:12" s="20" customFormat="1" ht="21.95" customHeight="1" thickBot="1">
      <c r="C45" s="3">
        <v>42</v>
      </c>
      <c r="D45" s="3" t="s">
        <v>152</v>
      </c>
      <c r="E45" s="13" t="s">
        <v>37</v>
      </c>
      <c r="F45" s="13" t="s">
        <v>38</v>
      </c>
      <c r="G45" s="13" t="s">
        <v>23</v>
      </c>
      <c r="H45" s="14">
        <v>88</v>
      </c>
      <c r="I45" s="13">
        <v>0</v>
      </c>
      <c r="J45" s="13">
        <v>80</v>
      </c>
      <c r="K45" s="15">
        <f t="shared" si="1"/>
        <v>16.8</v>
      </c>
      <c r="L45" s="7" t="s">
        <v>157</v>
      </c>
    </row>
    <row r="46" spans="1:12" s="20" customFormat="1" ht="21.95" customHeight="1" thickBot="1">
      <c r="C46" s="3">
        <v>43</v>
      </c>
      <c r="D46" s="3" t="s">
        <v>152</v>
      </c>
      <c r="E46" s="3" t="s">
        <v>100</v>
      </c>
      <c r="F46" s="3" t="s">
        <v>4</v>
      </c>
      <c r="G46" s="3" t="s">
        <v>80</v>
      </c>
      <c r="H46" s="4">
        <v>87.888888888888886</v>
      </c>
      <c r="I46" s="3">
        <v>0</v>
      </c>
      <c r="J46" s="3">
        <v>80</v>
      </c>
      <c r="K46" s="5">
        <f t="shared" si="1"/>
        <v>16.788888888888891</v>
      </c>
      <c r="L46" s="7" t="s">
        <v>157</v>
      </c>
    </row>
    <row r="47" spans="1:12" s="20" customFormat="1" ht="21.95" customHeight="1" thickBot="1">
      <c r="C47" s="3">
        <v>44</v>
      </c>
      <c r="D47" s="3" t="s">
        <v>152</v>
      </c>
      <c r="E47" s="3" t="s">
        <v>101</v>
      </c>
      <c r="F47" s="3">
        <v>20154226028</v>
      </c>
      <c r="G47" s="3" t="s">
        <v>89</v>
      </c>
      <c r="H47" s="4">
        <v>87.555555555555557</v>
      </c>
      <c r="I47" s="3">
        <v>0</v>
      </c>
      <c r="J47" s="3">
        <v>80</v>
      </c>
      <c r="K47" s="5">
        <f t="shared" si="1"/>
        <v>16.755555555555556</v>
      </c>
      <c r="L47" s="7" t="s">
        <v>157</v>
      </c>
    </row>
    <row r="48" spans="1:12" s="20" customFormat="1" ht="21.95" customHeight="1" thickBot="1">
      <c r="C48" s="3">
        <v>45</v>
      </c>
      <c r="D48" s="3" t="s">
        <v>152</v>
      </c>
      <c r="E48" s="3" t="s">
        <v>102</v>
      </c>
      <c r="F48" s="3" t="s">
        <v>18</v>
      </c>
      <c r="G48" s="3" t="s">
        <v>158</v>
      </c>
      <c r="H48" s="4">
        <v>87.333333333333329</v>
      </c>
      <c r="I48" s="3">
        <v>0</v>
      </c>
      <c r="J48" s="3">
        <v>80</v>
      </c>
      <c r="K48" s="5">
        <f t="shared" si="1"/>
        <v>16.733333333333334</v>
      </c>
      <c r="L48" s="7" t="s">
        <v>157</v>
      </c>
    </row>
    <row r="49" spans="3:12" s="20" customFormat="1" ht="21.95" customHeight="1" thickBot="1">
      <c r="C49" s="3">
        <v>46</v>
      </c>
      <c r="D49" s="3" t="s">
        <v>152</v>
      </c>
      <c r="E49" s="13" t="s">
        <v>41</v>
      </c>
      <c r="F49" s="13" t="s">
        <v>42</v>
      </c>
      <c r="G49" s="13" t="s">
        <v>23</v>
      </c>
      <c r="H49" s="14">
        <v>87.33</v>
      </c>
      <c r="I49" s="13">
        <v>0</v>
      </c>
      <c r="J49" s="13">
        <v>80</v>
      </c>
      <c r="K49" s="15">
        <f t="shared" si="1"/>
        <v>16.733000000000001</v>
      </c>
      <c r="L49" s="7" t="s">
        <v>157</v>
      </c>
    </row>
    <row r="50" spans="3:12" s="20" customFormat="1" ht="21.95" customHeight="1" thickBot="1">
      <c r="C50" s="3">
        <v>47</v>
      </c>
      <c r="D50" s="3" t="s">
        <v>152</v>
      </c>
      <c r="E50" s="3" t="s">
        <v>103</v>
      </c>
      <c r="F50" s="3">
        <v>20154226019</v>
      </c>
      <c r="G50" s="3" t="s">
        <v>84</v>
      </c>
      <c r="H50" s="4">
        <v>87.222222222222229</v>
      </c>
      <c r="I50" s="3">
        <v>0</v>
      </c>
      <c r="J50" s="3">
        <v>80</v>
      </c>
      <c r="K50" s="5">
        <f t="shared" si="1"/>
        <v>16.722222222222221</v>
      </c>
      <c r="L50" s="7" t="s">
        <v>157</v>
      </c>
    </row>
    <row r="51" spans="3:12" s="20" customFormat="1" ht="21.95" customHeight="1" thickBot="1">
      <c r="C51" s="3">
        <v>48</v>
      </c>
      <c r="D51" s="3" t="s">
        <v>152</v>
      </c>
      <c r="E51" s="13" t="s">
        <v>43</v>
      </c>
      <c r="F51" s="13" t="s">
        <v>44</v>
      </c>
      <c r="G51" s="13" t="s">
        <v>23</v>
      </c>
      <c r="H51" s="14">
        <v>86.78</v>
      </c>
      <c r="I51" s="13">
        <v>0</v>
      </c>
      <c r="J51" s="13">
        <v>80</v>
      </c>
      <c r="K51" s="15">
        <f t="shared" si="1"/>
        <v>16.678000000000001</v>
      </c>
      <c r="L51" s="7" t="s">
        <v>157</v>
      </c>
    </row>
    <row r="52" spans="3:12" s="20" customFormat="1" ht="21.95" customHeight="1" thickBot="1">
      <c r="C52" s="3">
        <v>49</v>
      </c>
      <c r="D52" s="3" t="s">
        <v>152</v>
      </c>
      <c r="E52" s="13" t="s">
        <v>45</v>
      </c>
      <c r="F52" s="13" t="s">
        <v>46</v>
      </c>
      <c r="G52" s="13" t="s">
        <v>23</v>
      </c>
      <c r="H52" s="14">
        <v>86.78</v>
      </c>
      <c r="I52" s="13">
        <v>0</v>
      </c>
      <c r="J52" s="13">
        <v>80</v>
      </c>
      <c r="K52" s="15">
        <f t="shared" si="1"/>
        <v>16.678000000000001</v>
      </c>
      <c r="L52" s="7" t="s">
        <v>157</v>
      </c>
    </row>
    <row r="53" spans="3:12" s="20" customFormat="1" ht="21.95" customHeight="1" thickBot="1">
      <c r="C53" s="3">
        <v>50</v>
      </c>
      <c r="D53" s="3" t="s">
        <v>152</v>
      </c>
      <c r="E53" s="3" t="s">
        <v>104</v>
      </c>
      <c r="F53" s="3" t="s">
        <v>3</v>
      </c>
      <c r="G53" s="3" t="s">
        <v>80</v>
      </c>
      <c r="H53" s="4">
        <v>86.777777777777771</v>
      </c>
      <c r="I53" s="3">
        <v>0</v>
      </c>
      <c r="J53" s="3">
        <v>80</v>
      </c>
      <c r="K53" s="5">
        <f t="shared" si="1"/>
        <v>16.677777777777777</v>
      </c>
      <c r="L53" s="7" t="s">
        <v>157</v>
      </c>
    </row>
    <row r="54" spans="3:12" s="20" customFormat="1" ht="21.95" customHeight="1" thickBot="1">
      <c r="C54" s="3">
        <v>51</v>
      </c>
      <c r="D54" s="3" t="s">
        <v>152</v>
      </c>
      <c r="E54" s="17" t="s">
        <v>131</v>
      </c>
      <c r="F54" s="17" t="s">
        <v>132</v>
      </c>
      <c r="G54" s="17" t="s">
        <v>112</v>
      </c>
      <c r="H54" s="18">
        <v>86.75</v>
      </c>
      <c r="I54" s="17">
        <v>0</v>
      </c>
      <c r="J54" s="17">
        <v>80</v>
      </c>
      <c r="K54" s="19">
        <f t="shared" si="1"/>
        <v>16.675000000000001</v>
      </c>
      <c r="L54" s="7" t="s">
        <v>157</v>
      </c>
    </row>
    <row r="55" spans="3:12" s="20" customFormat="1" ht="21.95" customHeight="1" thickBot="1">
      <c r="C55" s="3">
        <v>52</v>
      </c>
      <c r="D55" s="3" t="s">
        <v>152</v>
      </c>
      <c r="E55" s="3" t="s">
        <v>105</v>
      </c>
      <c r="F55" s="3" t="s">
        <v>6</v>
      </c>
      <c r="G55" s="3" t="s">
        <v>80</v>
      </c>
      <c r="H55" s="4">
        <v>86.555555555555557</v>
      </c>
      <c r="I55" s="3">
        <v>0</v>
      </c>
      <c r="J55" s="3">
        <v>80</v>
      </c>
      <c r="K55" s="5">
        <f t="shared" si="1"/>
        <v>16.655555555555559</v>
      </c>
      <c r="L55" s="7" t="s">
        <v>157</v>
      </c>
    </row>
    <row r="56" spans="3:12" s="20" customFormat="1" ht="21.95" customHeight="1" thickBot="1">
      <c r="C56" s="3">
        <v>53</v>
      </c>
      <c r="D56" s="3" t="s">
        <v>152</v>
      </c>
      <c r="E56" s="13" t="s">
        <v>47</v>
      </c>
      <c r="F56" s="13" t="s">
        <v>48</v>
      </c>
      <c r="G56" s="13" t="s">
        <v>23</v>
      </c>
      <c r="H56" s="14">
        <v>86.22</v>
      </c>
      <c r="I56" s="13">
        <v>0</v>
      </c>
      <c r="J56" s="13">
        <v>80</v>
      </c>
      <c r="K56" s="15">
        <f t="shared" si="1"/>
        <v>16.622</v>
      </c>
      <c r="L56" s="7" t="s">
        <v>157</v>
      </c>
    </row>
    <row r="57" spans="3:12" s="20" customFormat="1" ht="21.95" customHeight="1" thickBot="1">
      <c r="C57" s="3">
        <v>54</v>
      </c>
      <c r="D57" s="3" t="s">
        <v>152</v>
      </c>
      <c r="E57" s="13" t="s">
        <v>49</v>
      </c>
      <c r="F57" s="13">
        <v>20154226049</v>
      </c>
      <c r="G57" s="13" t="s">
        <v>23</v>
      </c>
      <c r="H57" s="14">
        <v>86.22</v>
      </c>
      <c r="I57" s="13">
        <v>0</v>
      </c>
      <c r="J57" s="13">
        <v>80</v>
      </c>
      <c r="K57" s="15">
        <f t="shared" si="1"/>
        <v>16.622</v>
      </c>
      <c r="L57" s="7" t="s">
        <v>157</v>
      </c>
    </row>
    <row r="58" spans="3:12" s="20" customFormat="1" ht="21.95" customHeight="1" thickBot="1">
      <c r="C58" s="3">
        <v>55</v>
      </c>
      <c r="D58" s="3" t="s">
        <v>152</v>
      </c>
      <c r="E58" s="13" t="s">
        <v>50</v>
      </c>
      <c r="F58" s="13" t="s">
        <v>51</v>
      </c>
      <c r="G58" s="13" t="s">
        <v>23</v>
      </c>
      <c r="H58" s="14">
        <v>86.22</v>
      </c>
      <c r="I58" s="13">
        <v>0</v>
      </c>
      <c r="J58" s="13">
        <v>80</v>
      </c>
      <c r="K58" s="15">
        <f t="shared" si="1"/>
        <v>16.622</v>
      </c>
      <c r="L58" s="7" t="s">
        <v>157</v>
      </c>
    </row>
    <row r="59" spans="3:12" s="20" customFormat="1" ht="21.95" customHeight="1" thickBot="1">
      <c r="C59" s="3">
        <v>56</v>
      </c>
      <c r="D59" s="3" t="s">
        <v>152</v>
      </c>
      <c r="E59" s="13" t="s">
        <v>52</v>
      </c>
      <c r="F59" s="13">
        <v>20154226056</v>
      </c>
      <c r="G59" s="13" t="s">
        <v>23</v>
      </c>
      <c r="H59" s="14">
        <v>85.89</v>
      </c>
      <c r="I59" s="13">
        <v>0</v>
      </c>
      <c r="J59" s="13">
        <v>80</v>
      </c>
      <c r="K59" s="15">
        <f t="shared" si="1"/>
        <v>16.588999999999999</v>
      </c>
      <c r="L59" s="7" t="s">
        <v>157</v>
      </c>
    </row>
    <row r="60" spans="3:12" s="20" customFormat="1" ht="21.95" customHeight="1" thickBot="1">
      <c r="C60" s="3">
        <v>57</v>
      </c>
      <c r="D60" s="3" t="s">
        <v>152</v>
      </c>
      <c r="E60" s="13" t="s">
        <v>53</v>
      </c>
      <c r="F60" s="13" t="s">
        <v>54</v>
      </c>
      <c r="G60" s="13" t="s">
        <v>23</v>
      </c>
      <c r="H60" s="14">
        <v>85.67</v>
      </c>
      <c r="I60" s="13">
        <v>0</v>
      </c>
      <c r="J60" s="13">
        <v>80</v>
      </c>
      <c r="K60" s="15">
        <f t="shared" si="1"/>
        <v>16.567</v>
      </c>
      <c r="L60" s="7" t="s">
        <v>157</v>
      </c>
    </row>
    <row r="61" spans="3:12" s="20" customFormat="1" ht="21.95" customHeight="1" thickBot="1">
      <c r="C61" s="3">
        <v>58</v>
      </c>
      <c r="D61" s="3" t="s">
        <v>152</v>
      </c>
      <c r="E61" s="17" t="s">
        <v>133</v>
      </c>
      <c r="F61" s="17" t="s">
        <v>134</v>
      </c>
      <c r="G61" s="17" t="s">
        <v>112</v>
      </c>
      <c r="H61" s="18">
        <v>85.33</v>
      </c>
      <c r="I61" s="17">
        <v>0</v>
      </c>
      <c r="J61" s="17">
        <v>80</v>
      </c>
      <c r="K61" s="19">
        <f t="shared" si="1"/>
        <v>16.533000000000001</v>
      </c>
      <c r="L61" s="7" t="s">
        <v>157</v>
      </c>
    </row>
    <row r="62" spans="3:12" s="20" customFormat="1" ht="21.95" customHeight="1" thickBot="1">
      <c r="C62" s="3">
        <v>59</v>
      </c>
      <c r="D62" s="3" t="s">
        <v>152</v>
      </c>
      <c r="E62" s="3" t="s">
        <v>106</v>
      </c>
      <c r="F62" s="3" t="s">
        <v>7</v>
      </c>
      <c r="G62" s="3" t="s">
        <v>80</v>
      </c>
      <c r="H62" s="4">
        <v>84.888888888888886</v>
      </c>
      <c r="I62" s="3">
        <v>0</v>
      </c>
      <c r="J62" s="3">
        <v>80</v>
      </c>
      <c r="K62" s="5">
        <f t="shared" si="1"/>
        <v>16.488888888888887</v>
      </c>
      <c r="L62" s="7" t="s">
        <v>157</v>
      </c>
    </row>
    <row r="63" spans="3:12" s="20" customFormat="1" ht="21.95" customHeight="1" thickBot="1">
      <c r="C63" s="3">
        <v>60</v>
      </c>
      <c r="D63" s="3" t="s">
        <v>152</v>
      </c>
      <c r="E63" s="3" t="s">
        <v>108</v>
      </c>
      <c r="F63" s="3" t="s">
        <v>5</v>
      </c>
      <c r="G63" s="3" t="s">
        <v>80</v>
      </c>
      <c r="H63" s="4">
        <v>84.625</v>
      </c>
      <c r="I63" s="3">
        <v>0</v>
      </c>
      <c r="J63" s="3">
        <v>80</v>
      </c>
      <c r="K63" s="5">
        <f t="shared" si="1"/>
        <v>16.462499999999999</v>
      </c>
      <c r="L63" s="7" t="s">
        <v>157</v>
      </c>
    </row>
    <row r="64" spans="3:12" s="20" customFormat="1" ht="21.95" customHeight="1" thickBot="1">
      <c r="C64" s="3">
        <v>61</v>
      </c>
      <c r="D64" s="3" t="s">
        <v>152</v>
      </c>
      <c r="E64" s="13" t="s">
        <v>55</v>
      </c>
      <c r="F64" s="13" t="s">
        <v>56</v>
      </c>
      <c r="G64" s="13" t="s">
        <v>23</v>
      </c>
      <c r="H64" s="14">
        <v>84.56</v>
      </c>
      <c r="I64" s="13">
        <v>0</v>
      </c>
      <c r="J64" s="13">
        <v>80</v>
      </c>
      <c r="K64" s="15">
        <f t="shared" si="1"/>
        <v>16.456000000000003</v>
      </c>
      <c r="L64" s="7" t="s">
        <v>157</v>
      </c>
    </row>
    <row r="65" spans="3:12" s="20" customFormat="1" ht="21.95" customHeight="1" thickBot="1">
      <c r="C65" s="3">
        <v>62</v>
      </c>
      <c r="D65" s="3" t="s">
        <v>152</v>
      </c>
      <c r="E65" s="17" t="s">
        <v>135</v>
      </c>
      <c r="F65" s="17" t="s">
        <v>136</v>
      </c>
      <c r="G65" s="17" t="s">
        <v>112</v>
      </c>
      <c r="H65" s="18">
        <v>84.56</v>
      </c>
      <c r="I65" s="17">
        <v>0</v>
      </c>
      <c r="J65" s="17">
        <v>80</v>
      </c>
      <c r="K65" s="19">
        <f t="shared" si="1"/>
        <v>16.456000000000003</v>
      </c>
      <c r="L65" s="7" t="s">
        <v>157</v>
      </c>
    </row>
    <row r="66" spans="3:12" s="20" customFormat="1" ht="21.95" customHeight="1" thickBot="1">
      <c r="C66" s="3">
        <v>63</v>
      </c>
      <c r="D66" s="3" t="s">
        <v>152</v>
      </c>
      <c r="E66" s="13" t="s">
        <v>57</v>
      </c>
      <c r="F66" s="13" t="s">
        <v>58</v>
      </c>
      <c r="G66" s="13" t="s">
        <v>23</v>
      </c>
      <c r="H66" s="14">
        <v>84</v>
      </c>
      <c r="I66" s="13">
        <v>0</v>
      </c>
      <c r="J66" s="13">
        <v>80</v>
      </c>
      <c r="K66" s="15">
        <f t="shared" si="1"/>
        <v>16.399999999999999</v>
      </c>
      <c r="L66" s="7" t="s">
        <v>157</v>
      </c>
    </row>
    <row r="67" spans="3:12" s="20" customFormat="1" ht="21.95" customHeight="1" thickBot="1">
      <c r="C67" s="3">
        <v>64</v>
      </c>
      <c r="D67" s="3" t="s">
        <v>152</v>
      </c>
      <c r="E67" s="13" t="s">
        <v>59</v>
      </c>
      <c r="F67" s="13" t="s">
        <v>60</v>
      </c>
      <c r="G67" s="13" t="s">
        <v>23</v>
      </c>
      <c r="H67" s="14">
        <v>83.56</v>
      </c>
      <c r="I67" s="13">
        <v>0</v>
      </c>
      <c r="J67" s="13">
        <v>80</v>
      </c>
      <c r="K67" s="15">
        <f t="shared" si="1"/>
        <v>16.356000000000002</v>
      </c>
      <c r="L67" s="7" t="s">
        <v>157</v>
      </c>
    </row>
    <row r="68" spans="3:12" s="20" customFormat="1" ht="21.95" customHeight="1" thickBot="1">
      <c r="C68" s="3">
        <v>65</v>
      </c>
      <c r="D68" s="3" t="s">
        <v>152</v>
      </c>
      <c r="E68" s="13" t="s">
        <v>61</v>
      </c>
      <c r="F68" s="13" t="s">
        <v>62</v>
      </c>
      <c r="G68" s="13" t="s">
        <v>23</v>
      </c>
      <c r="H68" s="14">
        <v>81.33</v>
      </c>
      <c r="I68" s="13">
        <v>0</v>
      </c>
      <c r="J68" s="13">
        <f>80+2</f>
        <v>82</v>
      </c>
      <c r="K68" s="15">
        <f t="shared" ref="K68:K70" si="2">H68*0.1+I68*0.8+J68*0.1</f>
        <v>16.333000000000002</v>
      </c>
      <c r="L68" s="7" t="s">
        <v>157</v>
      </c>
    </row>
    <row r="69" spans="3:12" s="20" customFormat="1" ht="21.95" customHeight="1" thickBot="1">
      <c r="C69" s="3">
        <v>66</v>
      </c>
      <c r="D69" s="3" t="s">
        <v>152</v>
      </c>
      <c r="E69" s="13" t="s">
        <v>63</v>
      </c>
      <c r="F69" s="13" t="s">
        <v>64</v>
      </c>
      <c r="G69" s="13" t="s">
        <v>23</v>
      </c>
      <c r="H69" s="14">
        <v>82.89</v>
      </c>
      <c r="I69" s="13">
        <v>0</v>
      </c>
      <c r="J69" s="13">
        <v>80</v>
      </c>
      <c r="K69" s="15">
        <f t="shared" si="2"/>
        <v>16.289000000000001</v>
      </c>
      <c r="L69" s="7" t="s">
        <v>157</v>
      </c>
    </row>
    <row r="70" spans="3:12" s="20" customFormat="1" ht="21.95" customHeight="1" thickBot="1">
      <c r="C70" s="3">
        <v>67</v>
      </c>
      <c r="D70" s="3" t="s">
        <v>152</v>
      </c>
      <c r="E70" s="13" t="s">
        <v>65</v>
      </c>
      <c r="F70" s="13" t="s">
        <v>66</v>
      </c>
      <c r="G70" s="13" t="s">
        <v>23</v>
      </c>
      <c r="H70" s="14">
        <v>81.89</v>
      </c>
      <c r="I70" s="13">
        <v>0</v>
      </c>
      <c r="J70" s="13">
        <v>80</v>
      </c>
      <c r="K70" s="15">
        <f t="shared" si="2"/>
        <v>16.189</v>
      </c>
      <c r="L70" s="7" t="s">
        <v>157</v>
      </c>
    </row>
    <row r="71" spans="3:12" ht="14.25" thickBot="1">
      <c r="C71" s="3">
        <v>68</v>
      </c>
      <c r="D71" s="3" t="s">
        <v>152</v>
      </c>
      <c r="E71" s="16" t="s">
        <v>141</v>
      </c>
      <c r="F71" s="23" t="s">
        <v>143</v>
      </c>
      <c r="G71" s="17" t="s">
        <v>138</v>
      </c>
      <c r="H71" s="24"/>
      <c r="I71" s="22"/>
      <c r="J71" s="22"/>
      <c r="K71" s="24"/>
      <c r="L71" s="22" t="s">
        <v>148</v>
      </c>
    </row>
    <row r="72" spans="3:12" ht="14.25" thickBot="1">
      <c r="C72" s="3">
        <v>69</v>
      </c>
      <c r="D72" s="3" t="s">
        <v>152</v>
      </c>
      <c r="E72" s="13" t="s">
        <v>140</v>
      </c>
      <c r="F72" s="23" t="s">
        <v>147</v>
      </c>
      <c r="G72" s="17" t="s">
        <v>138</v>
      </c>
      <c r="H72" s="24"/>
      <c r="I72" s="22"/>
      <c r="J72" s="22"/>
      <c r="K72" s="24"/>
      <c r="L72" s="22" t="s">
        <v>148</v>
      </c>
    </row>
    <row r="73" spans="3:12" ht="14.25" thickBot="1">
      <c r="C73" s="3">
        <v>70</v>
      </c>
      <c r="D73" s="3" t="s">
        <v>152</v>
      </c>
      <c r="E73" s="12" t="s">
        <v>139</v>
      </c>
      <c r="F73" s="23" t="s">
        <v>145</v>
      </c>
      <c r="G73" s="17" t="s">
        <v>138</v>
      </c>
      <c r="H73" s="24"/>
      <c r="I73" s="22"/>
      <c r="J73" s="22"/>
      <c r="K73" s="24"/>
      <c r="L73" s="22" t="s">
        <v>148</v>
      </c>
    </row>
    <row r="74" spans="3:12" ht="14.25" thickBot="1">
      <c r="C74" s="3">
        <v>71</v>
      </c>
      <c r="D74" s="3" t="s">
        <v>152</v>
      </c>
      <c r="E74" s="13" t="s">
        <v>137</v>
      </c>
      <c r="F74" s="23" t="s">
        <v>146</v>
      </c>
      <c r="G74" s="17" t="s">
        <v>138</v>
      </c>
      <c r="H74" s="24"/>
      <c r="I74" s="22"/>
      <c r="J74" s="22"/>
      <c r="K74" s="24"/>
      <c r="L74" s="22" t="s">
        <v>148</v>
      </c>
    </row>
    <row r="75" spans="3:12" ht="14.25" thickBot="1">
      <c r="C75" s="3">
        <v>72</v>
      </c>
      <c r="D75" s="3" t="s">
        <v>152</v>
      </c>
      <c r="E75" s="12" t="s">
        <v>142</v>
      </c>
      <c r="F75" s="23" t="s">
        <v>144</v>
      </c>
      <c r="G75" s="17" t="s">
        <v>138</v>
      </c>
      <c r="H75" s="24"/>
      <c r="I75" s="22"/>
      <c r="J75" s="22"/>
      <c r="K75" s="24"/>
      <c r="L75" s="22" t="s">
        <v>148</v>
      </c>
    </row>
  </sheetData>
  <autoFilter ref="A1:Z75"/>
  <sortState ref="C5:K75">
    <sortCondition descending="1" ref="K5:K75"/>
  </sortState>
  <mergeCells count="10">
    <mergeCell ref="A1:A3"/>
    <mergeCell ref="B1:B3"/>
    <mergeCell ref="E1:E3"/>
    <mergeCell ref="F1:F3"/>
    <mergeCell ref="G1:G3"/>
    <mergeCell ref="H1:H3"/>
    <mergeCell ref="I1:I3"/>
    <mergeCell ref="K1:K3"/>
    <mergeCell ref="L1:L3"/>
    <mergeCell ref="J1:J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</cp:lastModifiedBy>
  <dcterms:created xsi:type="dcterms:W3CDTF">2015-09-17T13:29:23Z</dcterms:created>
  <dcterms:modified xsi:type="dcterms:W3CDTF">2016-11-03T09:22:29Z</dcterms:modified>
</cp:coreProperties>
</file>