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867" firstSheet="6" activeTab="12"/>
  </bookViews>
  <sheets>
    <sheet name="1-封面" sheetId="7" r:id="rId1"/>
    <sheet name="2-目录" sheetId="13" r:id="rId2"/>
    <sheet name="附表01-统计表" sheetId="11" r:id="rId3"/>
    <sheet name="附表02-内部审批表" sheetId="23" r:id="rId4"/>
    <sheet name="附表03-1-1处置申请表（设备＜20万）" sheetId="40" r:id="rId5"/>
    <sheet name="附表03-1-3处置表20万元≤单价＜50万元(0)" sheetId="37" r:id="rId6"/>
    <sheet name="附表03-1-3处置表20万元≤单价＜50万元(1)" sheetId="38" r:id="rId7"/>
    <sheet name="附表03-1-3处置表20万元≤单价＜50万元(2)" sheetId="39" r:id="rId8"/>
    <sheet name="附表03-4家具" sheetId="29" r:id="rId9"/>
    <sheet name="附表03-6低值资产" sheetId="32" r:id="rId10"/>
    <sheet name="附表03-7附件-固定资产明细" sheetId="21" r:id="rId11"/>
    <sheet name="附件03-9附件-低值耐用资产明细" sheetId="35" r:id="rId12"/>
    <sheet name="附表03-11附件-专家" sheetId="22" r:id="rId13"/>
    <sheet name="表1填写示例" sheetId="9" state="hidden" r:id="rId14"/>
  </sheets>
  <definedNames>
    <definedName name="_xlnm.Print_Titles" localSheetId="13">表1填写示例!$5:$5</definedName>
  </definedNames>
  <calcPr calcId="144525"/>
</workbook>
</file>

<file path=xl/sharedStrings.xml><?xml version="1.0" encoding="utf-8"?>
<sst xmlns="http://schemas.openxmlformats.org/spreadsheetml/2006/main" count="1855" uniqueCount="821">
  <si>
    <t>单位代码：132</t>
  </si>
  <si>
    <t>苏州大学资产清查盘点报表</t>
  </si>
  <si>
    <t>（2022年）</t>
  </si>
  <si>
    <t>单位名称（盖章）：</t>
  </si>
  <si>
    <t>药学院</t>
  </si>
  <si>
    <t xml:space="preserve">清查基准日：                </t>
  </si>
  <si>
    <t>单位负责人（签字）：</t>
  </si>
  <si>
    <t>资产分管领导（签字）：</t>
  </si>
  <si>
    <t xml:space="preserve">填报人（签字）：                  </t>
  </si>
  <si>
    <t>填报日期：</t>
  </si>
  <si>
    <t>国有资产管理处印制</t>
  </si>
  <si>
    <t>目  录</t>
  </si>
  <si>
    <t>资产盘点结果统计表</t>
  </si>
  <si>
    <t>国有资产处置内部审批表（或有）</t>
  </si>
  <si>
    <t>资产处置申请表（含技术鉴定表）（或有）</t>
  </si>
  <si>
    <t>设备处置申请表（含技术鉴定表）（或有）</t>
  </si>
  <si>
    <t>陈列品处置申请表（含技术鉴定表）（或有）</t>
  </si>
  <si>
    <t>图书处置申请表（含技术鉴定表）（或有）</t>
  </si>
  <si>
    <t>家具、用具、装具处置申请表（含技术鉴定表）（或有）</t>
  </si>
  <si>
    <t>无形资产处置申请表（含技术鉴定表）（或有）</t>
  </si>
  <si>
    <t>低值资产处置申请表（含技术鉴定表）（或有）</t>
  </si>
  <si>
    <t>申请处置固定资产明细（或有）</t>
  </si>
  <si>
    <t>申请处置无形资产明细（或有）</t>
  </si>
  <si>
    <t>申请处置低值耐用资产明细（或有）</t>
  </si>
  <si>
    <t>3.10</t>
  </si>
  <si>
    <t>闲置资产明细（或有）</t>
  </si>
  <si>
    <t>3.11</t>
  </si>
  <si>
    <t>专家组成员名单（或有）</t>
  </si>
  <si>
    <t>苏州大学资产盘点统计表</t>
  </si>
  <si>
    <t>单位名称（章）：</t>
  </si>
  <si>
    <t>单位代码：</t>
  </si>
  <si>
    <t>大类名称</t>
  </si>
  <si>
    <t>盘实</t>
  </si>
  <si>
    <t>盘亏</t>
  </si>
  <si>
    <t>盘盈</t>
  </si>
  <si>
    <t>合计</t>
  </si>
  <si>
    <t>在用</t>
  </si>
  <si>
    <t>报废</t>
  </si>
  <si>
    <t>闲置</t>
  </si>
  <si>
    <t>资产数量（台、套）</t>
  </si>
  <si>
    <t>原值（元）</t>
  </si>
  <si>
    <t>房屋及构筑物</t>
  </si>
  <si>
    <t>通用设备</t>
  </si>
  <si>
    <t>专用设备</t>
  </si>
  <si>
    <t>文物、陈列品</t>
  </si>
  <si>
    <t>图书、档案</t>
  </si>
  <si>
    <t>家具、用具、装具</t>
  </si>
  <si>
    <t>小计</t>
  </si>
  <si>
    <t>无形资产</t>
  </si>
  <si>
    <t>低值资产</t>
  </si>
  <si>
    <t>江苏省行政事业单位</t>
  </si>
  <si>
    <t>国有资产处置内部审批表</t>
  </si>
  <si>
    <t>单位名称：药学院</t>
  </si>
  <si>
    <t>2023年06月20日</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</si>
  <si>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</si>
  <si>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</si>
  <si>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</si>
  <si>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</si>
  <si>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</si>
  <si>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</si>
  <si>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</si>
  <si>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</si>
  <si>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</si>
  <si>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</si>
  <si>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</si>
  <si>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</si>
  <si>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资产分管领导：</t>
  </si>
  <si>
    <t>资产部门负责人：</t>
  </si>
  <si>
    <t>经办人：</t>
  </si>
  <si>
    <t xml:space="preserve">           年  月  日  </t>
  </si>
  <si>
    <t xml:space="preserve">                  年  月  日</t>
  </si>
  <si>
    <t>苏州大学设备（单价＜20万元）处置申请表</t>
  </si>
  <si>
    <t xml:space="preserve">申请单位：                       </t>
  </si>
  <si>
    <t>申请日期：2023-06-20</t>
  </si>
  <si>
    <t>资产类别</t>
  </si>
  <si>
    <t>设备</t>
  </si>
  <si>
    <t>处置方式（报损须附相关材料）：</t>
  </si>
  <si>
    <r>
      <rPr>
        <sz val="14"/>
        <color indexed="8"/>
        <rFont val="Wingdings 2"/>
        <charset val="2"/>
      </rPr>
      <t>R</t>
    </r>
    <r>
      <rPr>
        <sz val="14"/>
        <color indexed="8"/>
        <rFont val="宋体"/>
        <charset val="134"/>
      </rPr>
      <t>报废</t>
    </r>
    <r>
      <rPr>
        <sz val="14"/>
        <color indexed="8"/>
        <rFont val="Times New Roman"/>
        <charset val="134"/>
      </rPr>
      <t xml:space="preserve">       </t>
    </r>
    <r>
      <rPr>
        <sz val="14"/>
        <color indexed="8"/>
        <rFont val="宋体"/>
        <charset val="134"/>
      </rPr>
      <t>□报损</t>
    </r>
  </si>
  <si>
    <t>拟处置原因：</t>
  </si>
  <si>
    <r>
      <t xml:space="preserve"> </t>
    </r>
    <r>
      <rPr>
        <sz val="12"/>
        <color theme="1"/>
        <rFont val="宋体"/>
        <charset val="134"/>
      </rPr>
      <t>笔记本电脑、计算机、复印机等办公设备年限已久，故障频繁。</t>
    </r>
    <r>
      <rPr>
        <sz val="12"/>
        <color theme="1"/>
        <rFont val="Times New Roman"/>
        <charset val="134"/>
      </rPr>
      <t xml:space="preserve">
 </t>
    </r>
    <r>
      <rPr>
        <sz val="12"/>
        <color theme="1"/>
        <rFont val="宋体"/>
        <charset val="134"/>
      </rPr>
      <t>冰箱、电源、超声波破碎机、恒温槽、照相机、移液器、天平、真空泵、干燥箱、离心机、压片机等常用仪器设备，使用频率高，损耗严重，均已损坏。</t>
    </r>
    <r>
      <rPr>
        <sz val="12"/>
        <color theme="1"/>
        <rFont val="Times New Roman"/>
        <charset val="134"/>
      </rPr>
      <t xml:space="preserve"> 
   </t>
    </r>
    <r>
      <rPr>
        <sz val="12"/>
        <color theme="1"/>
        <rFont val="宋体"/>
        <charset val="134"/>
      </rPr>
      <t>其中</t>
    </r>
    <r>
      <rPr>
        <sz val="12"/>
        <color theme="1"/>
        <rFont val="Times New Roman"/>
        <charset val="134"/>
      </rPr>
      <t>5</t>
    </r>
    <r>
      <rPr>
        <sz val="12"/>
        <color theme="1"/>
        <rFont val="宋体"/>
        <charset val="134"/>
      </rPr>
      <t>件仪器（超声波清洗机</t>
    </r>
    <r>
      <rPr>
        <sz val="12"/>
        <color theme="1"/>
        <rFont val="Times New Roman"/>
        <charset val="134"/>
      </rPr>
      <t>00242573</t>
    </r>
    <r>
      <rPr>
        <sz val="12"/>
        <color theme="1"/>
        <rFont val="宋体"/>
        <charset val="134"/>
      </rPr>
      <t>、冰箱</t>
    </r>
    <r>
      <rPr>
        <sz val="12"/>
        <color theme="1"/>
        <rFont val="Times New Roman"/>
        <charset val="134"/>
      </rPr>
      <t>00200060</t>
    </r>
    <r>
      <rPr>
        <sz val="12"/>
        <color theme="1"/>
        <rFont val="宋体"/>
        <charset val="134"/>
      </rPr>
      <t>、展示柜</t>
    </r>
    <r>
      <rPr>
        <sz val="12"/>
        <color theme="1"/>
        <rFont val="Times New Roman"/>
        <charset val="134"/>
      </rPr>
      <t>00246321</t>
    </r>
    <r>
      <rPr>
        <sz val="12"/>
        <color theme="1"/>
        <rFont val="宋体"/>
        <charset val="134"/>
      </rPr>
      <t>、旋片式真空油泵</t>
    </r>
    <r>
      <rPr>
        <sz val="12"/>
        <color theme="1"/>
        <rFont val="Times New Roman"/>
        <charset val="134"/>
      </rPr>
      <t>00247730</t>
    </r>
    <r>
      <rPr>
        <sz val="12"/>
        <color theme="1"/>
        <rFont val="宋体"/>
        <charset val="134"/>
      </rPr>
      <t>、不锈钢平板架</t>
    </r>
    <r>
      <rPr>
        <sz val="12"/>
        <color theme="1"/>
        <rFont val="Times New Roman"/>
        <charset val="134"/>
      </rPr>
      <t>00014281</t>
    </r>
    <r>
      <rPr>
        <sz val="12"/>
        <color theme="1"/>
        <rFont val="宋体"/>
        <charset val="134"/>
      </rPr>
      <t>）虽仍有净值，均使用超过</t>
    </r>
    <r>
      <rPr>
        <sz val="12"/>
        <color theme="1"/>
        <rFont val="Times New Roman"/>
        <charset val="134"/>
      </rPr>
      <t>8</t>
    </r>
    <r>
      <rPr>
        <sz val="12"/>
        <color theme="1"/>
        <rFont val="宋体"/>
        <charset val="134"/>
      </rPr>
      <t>年，早已故障，占用实验室空间，不值得维修。</t>
    </r>
  </si>
  <si>
    <t>日期： 2023 年  06 月 20  日</t>
  </si>
  <si>
    <t>专家组鉴定意见（资产使用单位组织鉴定）：</t>
  </si>
  <si>
    <r>
      <t>申请报废的</t>
    </r>
    <r>
      <rPr>
        <sz val="12"/>
        <color theme="1"/>
        <rFont val="Times New Roman"/>
        <charset val="134"/>
      </rPr>
      <t>137</t>
    </r>
    <r>
      <rPr>
        <sz val="12"/>
        <color theme="1"/>
        <rFont val="宋体"/>
        <charset val="134"/>
      </rPr>
      <t>件仪器设备均已达到报废条件，其余</t>
    </r>
    <r>
      <rPr>
        <sz val="12"/>
        <color theme="1"/>
        <rFont val="Times New Roman"/>
        <charset val="134"/>
      </rPr>
      <t>5</t>
    </r>
    <r>
      <rPr>
        <sz val="12"/>
        <color theme="1"/>
        <rFont val="宋体"/>
        <charset val="134"/>
      </rPr>
      <t>件仪器虽仍有净值，但均使用超过</t>
    </r>
    <r>
      <rPr>
        <sz val="12"/>
        <color theme="1"/>
        <rFont val="Times New Roman"/>
        <charset val="134"/>
      </rPr>
      <t>8</t>
    </r>
    <r>
      <rPr>
        <sz val="12"/>
        <color theme="1"/>
        <rFont val="宋体"/>
        <charset val="134"/>
      </rPr>
      <t>年，早已故障，不值得维修。同意报废。</t>
    </r>
  </si>
  <si>
    <t>专家组成员签字：</t>
  </si>
  <si>
    <t>资产使用单位（盖章）审核意见：</t>
  </si>
  <si>
    <r>
      <t>经保管人申请，学院专家进行技术鉴定，同意以上</t>
    </r>
    <r>
      <rPr>
        <sz val="14"/>
        <color theme="1"/>
        <rFont val="Times New Roman"/>
        <charset val="134"/>
      </rPr>
      <t>142</t>
    </r>
    <r>
      <rPr>
        <sz val="14"/>
        <color theme="1"/>
        <rFont val="宋体"/>
        <charset val="134"/>
      </rPr>
      <t>件仪器设备进行报废。</t>
    </r>
  </si>
  <si>
    <t>资产管理员（签字）：          单位负责人（签字）：</t>
  </si>
  <si>
    <t>国有资产管理处（盖章）审核意见：</t>
  </si>
  <si>
    <t>审核人（签字）：</t>
  </si>
  <si>
    <t>日期：    年   月   日</t>
  </si>
  <si>
    <t>说明：1、申请表一式两份，一份交国资处，一份留资产使用单位存档。</t>
  </si>
  <si>
    <t>2、拟处置资产明细见附件。</t>
  </si>
  <si>
    <t>3、专家组成员名单见附件。</t>
  </si>
  <si>
    <t>苏州大学设备（20万元≤单价＜50万元）处置申请表</t>
  </si>
  <si>
    <t>资产编号</t>
  </si>
  <si>
    <t>资产名称</t>
  </si>
  <si>
    <t>购置日期</t>
  </si>
  <si>
    <t>型号规格</t>
  </si>
  <si>
    <t>保管人</t>
  </si>
  <si>
    <t>00034458</t>
  </si>
  <si>
    <t>超速离心机</t>
  </si>
  <si>
    <t>OPTIMAL-90K</t>
  </si>
  <si>
    <t>牟英</t>
  </si>
  <si>
    <r>
      <rPr>
        <sz val="14"/>
        <color indexed="8"/>
        <rFont val="Wingdings 2"/>
        <charset val="2"/>
      </rPr>
      <t>R</t>
    </r>
    <r>
      <rPr>
        <sz val="14"/>
        <color indexed="8"/>
        <rFont val="宋体"/>
        <charset val="134"/>
      </rPr>
      <t>报废</t>
    </r>
    <r>
      <rPr>
        <sz val="14"/>
        <color indexed="8"/>
        <rFont val="Wingdings 2"/>
        <charset val="2"/>
      </rPr>
      <t xml:space="preserve">  </t>
    </r>
  </si>
  <si>
    <t>□报损</t>
  </si>
  <si>
    <t>拟处置原因（含资产状况和附件情况）：该设备2007年购置，因使用频繁，设备及其附件出现故障且维修费用高昂，无法再满足科研需求。</t>
  </si>
  <si>
    <t>专家组鉴定意见（使用单位组织鉴定）：</t>
  </si>
  <si>
    <t>该设备使用频繁，设备及其附件出现故障且维修费用高昂，无法再满足科研需求，同意报废。</t>
  </si>
  <si>
    <t>经保管人申请，学院专家进行技术鉴定，同意该设备报废。</t>
  </si>
  <si>
    <t>资产管理员（签字）：         单位负责人（签字）：</t>
  </si>
  <si>
    <t>说明：1、申请表一式两份，一份交国资处，一份留资产使用单位存档；</t>
  </si>
  <si>
    <t>2、设备（20万元≤单价＜50万元）的处置须单独申请；</t>
  </si>
  <si>
    <t>00243780</t>
  </si>
  <si>
    <t>荧光定量PCR仪</t>
  </si>
  <si>
    <t>拟处置原因（含资产状况和附件情况）：该设备2014年购置，因使用频繁，仪器老化，精度不足，无法满足科研需求，维修费用高昂。</t>
  </si>
  <si>
    <t>该仪器目前因使用频繁导致老化，精度不足，无法满足科研需求，维修费用高昂，同意报废。</t>
  </si>
  <si>
    <t>00034091</t>
  </si>
  <si>
    <t>ABI　7500</t>
  </si>
  <si>
    <t>陈晶磊</t>
  </si>
  <si>
    <t>拟处置原因（含资产状况和附件情况）：该设备2011年购置，因使用频繁，仪器老化，精度不足，无法满足科研需求，维修费用高昂。</t>
  </si>
  <si>
    <t>苏州大学家具、用具、装具处置申请表</t>
  </si>
  <si>
    <t>申请单位：药学院</t>
  </si>
  <si>
    <t>拟处置原因：42件沙发、办公桌、柜子、椅子等家具均已破损，且净值为0。
其中3张长方桌（00151318、00151319、00151320）3张办公桌（00175577、00175578、00175579）均在实验室使用，经过实验试剂/环境侵蚀等已无法正常使用，3个屏风工作位（00267807、00267808、00267809）已使用8年，且经历几次搬迁，已破损，无法正常使用。</t>
  </si>
  <si>
    <t>报废家具均已年限久远，且学院多次调整实验室办公室安排，经历数次搬迁，家具均已破损无法正常使用，同意报废。</t>
  </si>
  <si>
    <t>经保管人申请，学院专家进行实物勘察鉴定，同意以上家具进行报废。</t>
  </si>
  <si>
    <t xml:space="preserve"> </t>
  </si>
  <si>
    <t>苏州大学低值资产处置申请表</t>
  </si>
  <si>
    <t>拟处置原因：四台仪器(磁力搅拌器D0000065,蒸馏水器D0000665,混合仪D0001090,换气扇D0003937)设备均属于低值资产，且使用非常频繁导致损耗，目前已无法再满足科研需求。</t>
  </si>
  <si>
    <r>
      <t xml:space="preserve"> </t>
    </r>
    <r>
      <rPr>
        <sz val="14"/>
        <color theme="1"/>
        <rFont val="宋体"/>
        <charset val="134"/>
      </rPr>
      <t>四台仪器损耗严重，无法高效运转，目前已无法再满足科研需求。同意报废。</t>
    </r>
  </si>
  <si>
    <t>经保管人申请，学院专家进行技术鉴定，同意四台仪器进行报废。</t>
  </si>
  <si>
    <t>附件：申请处置固定资产明细</t>
  </si>
  <si>
    <r>
      <rPr>
        <sz val="12"/>
        <color theme="1"/>
        <rFont val="宋体"/>
        <charset val="134"/>
      </rPr>
      <t>资产使用单位（章）：</t>
    </r>
    <r>
      <rPr>
        <u/>
        <sz val="12"/>
        <color indexed="8"/>
        <rFont val="宋体"/>
        <charset val="134"/>
      </rPr>
      <t xml:space="preserve">                              </t>
    </r>
  </si>
  <si>
    <t>型号</t>
  </si>
  <si>
    <t>规格</t>
  </si>
  <si>
    <t>净值（元）</t>
  </si>
  <si>
    <t>处置方式</t>
  </si>
  <si>
    <t>00017833</t>
  </si>
  <si>
    <t>振实仪（含筛网）</t>
  </si>
  <si>
    <t>TAP-2S</t>
  </si>
  <si>
    <t>无</t>
  </si>
  <si>
    <t>崔京浩</t>
  </si>
  <si>
    <t>2009-02-01</t>
  </si>
  <si>
    <t>拟报废</t>
  </si>
  <si>
    <t>00017991</t>
  </si>
  <si>
    <t>色谱柱</t>
  </si>
  <si>
    <t>G4000　PWXL</t>
  </si>
  <si>
    <t>7.8*230MM</t>
  </si>
  <si>
    <t>刘江云</t>
  </si>
  <si>
    <t>2009-04-01</t>
  </si>
  <si>
    <t>00018090</t>
  </si>
  <si>
    <t>恒温恒湿试验箱</t>
  </si>
  <si>
    <t>H-PTH-150AKH</t>
  </si>
  <si>
    <t>2009-07-01</t>
  </si>
  <si>
    <t>00018112</t>
  </si>
  <si>
    <t>电热恒温鼓风干燥箱</t>
  </si>
  <si>
    <t>DHG-9140A</t>
  </si>
  <si>
    <t>2008-11-01</t>
  </si>
  <si>
    <t>00018204</t>
  </si>
  <si>
    <t>旋片式真空泵</t>
  </si>
  <si>
    <t>2XZ-4</t>
  </si>
  <si>
    <t>2006-11-01</t>
  </si>
  <si>
    <t>00018242</t>
  </si>
  <si>
    <t>软胶囊机</t>
  </si>
  <si>
    <t>JLR100</t>
  </si>
  <si>
    <t>00018308</t>
  </si>
  <si>
    <t>多功能流化造粒包衣机</t>
  </si>
  <si>
    <t>XYT</t>
  </si>
  <si>
    <t>00018455</t>
  </si>
  <si>
    <t>鼓风干燥箱</t>
  </si>
  <si>
    <t>GF-9070A</t>
  </si>
  <si>
    <t>00018465</t>
  </si>
  <si>
    <t>振动筛</t>
  </si>
  <si>
    <t>ZS315</t>
  </si>
  <si>
    <t>00018492</t>
  </si>
  <si>
    <t>氮气吹干仪</t>
  </si>
  <si>
    <t>HSC-24A</t>
  </si>
  <si>
    <t>谢洪平</t>
  </si>
  <si>
    <t>2007-07-01</t>
  </si>
  <si>
    <t>00018590</t>
  </si>
  <si>
    <t>隔膜真空泵</t>
  </si>
  <si>
    <t>GM-0.33Ⅱ</t>
  </si>
  <si>
    <t>2008-03-01</t>
  </si>
  <si>
    <t>00018591</t>
  </si>
  <si>
    <t>蠕动泵</t>
  </si>
  <si>
    <t>LEAD-2</t>
  </si>
  <si>
    <t>00033697</t>
  </si>
  <si>
    <t>多功能滴丸实验机</t>
  </si>
  <si>
    <t>DWJ-20008-D</t>
  </si>
  <si>
    <t>2010-11-01</t>
  </si>
  <si>
    <t>00033723</t>
  </si>
  <si>
    <t>BT100-2J</t>
  </si>
  <si>
    <t>程丽芳</t>
  </si>
  <si>
    <t>2010-05-01</t>
  </si>
  <si>
    <t>00033786</t>
  </si>
  <si>
    <t>微型垂直板电泳系统</t>
  </si>
  <si>
    <t>CELL-4</t>
  </si>
  <si>
    <t>邬珺超</t>
  </si>
  <si>
    <t>2008-10-01</t>
  </si>
  <si>
    <t>00033787</t>
  </si>
  <si>
    <t>琼脂糖电泳槽</t>
  </si>
  <si>
    <t>DYCP-31DN</t>
  </si>
  <si>
    <t>薛洁</t>
  </si>
  <si>
    <t>2010-02-01</t>
  </si>
  <si>
    <t>00033831</t>
  </si>
  <si>
    <t>单冲压片机</t>
  </si>
  <si>
    <t>T-AⅡ</t>
  </si>
  <si>
    <t>00033865</t>
  </si>
  <si>
    <t>渗透型控释片剂激光致孔机</t>
  </si>
  <si>
    <t>DRILIER</t>
  </si>
  <si>
    <t>2011-05-01</t>
  </si>
  <si>
    <t>00034122</t>
  </si>
  <si>
    <t>电热恒温水槽</t>
  </si>
  <si>
    <t>DK-600</t>
  </si>
  <si>
    <t>00034151</t>
  </si>
  <si>
    <t>桶式过滤器</t>
  </si>
  <si>
    <t>1L</t>
  </si>
  <si>
    <t>00034163</t>
  </si>
  <si>
    <t>微型离心机</t>
  </si>
  <si>
    <t>WD-2105A</t>
  </si>
  <si>
    <t>2009-12-01</t>
  </si>
  <si>
    <t>00034164</t>
  </si>
  <si>
    <t>DK-8D</t>
  </si>
  <si>
    <t>00034168</t>
  </si>
  <si>
    <t>00034186</t>
  </si>
  <si>
    <t>低温恒温槽</t>
  </si>
  <si>
    <t>DKB-1906</t>
  </si>
  <si>
    <t>00034217</t>
  </si>
  <si>
    <t>CELL-2</t>
  </si>
  <si>
    <t>00034218</t>
  </si>
  <si>
    <t>00034320</t>
  </si>
  <si>
    <t>00034384</t>
  </si>
  <si>
    <t>旋转压片机</t>
  </si>
  <si>
    <t>ZP7A</t>
  </si>
  <si>
    <t>00153745</t>
  </si>
  <si>
    <t>二氧化碳培养箱</t>
  </si>
  <si>
    <t>BB15</t>
  </si>
  <si>
    <t>*</t>
  </si>
  <si>
    <t>蒋小岗</t>
  </si>
  <si>
    <t>2011-11-21</t>
  </si>
  <si>
    <t>00161233</t>
  </si>
  <si>
    <t>超声波清洗器</t>
  </si>
  <si>
    <t>KQ-100DE</t>
  </si>
  <si>
    <t>陈华兵</t>
  </si>
  <si>
    <t>2012-04-12</t>
  </si>
  <si>
    <t>00164278</t>
  </si>
  <si>
    <t>脱色摇床</t>
  </si>
  <si>
    <t>STS-2</t>
  </si>
  <si>
    <t>韩蓉SY0384</t>
  </si>
  <si>
    <t>2012-05-02</t>
  </si>
  <si>
    <t>00111087</t>
  </si>
  <si>
    <t>会议桌</t>
  </si>
  <si>
    <t>金雪明</t>
  </si>
  <si>
    <t>2009-10-21</t>
  </si>
  <si>
    <t>00127973</t>
  </si>
  <si>
    <t>沙发</t>
  </si>
  <si>
    <t>曹碧茵</t>
  </si>
  <si>
    <t>00128027</t>
  </si>
  <si>
    <t>茶几</t>
  </si>
  <si>
    <t>00151318</t>
  </si>
  <si>
    <t>长方桌</t>
  </si>
  <si>
    <t>120*60</t>
  </si>
  <si>
    <t>乔春华</t>
  </si>
  <si>
    <t>2011-10-21</t>
  </si>
  <si>
    <t>00151319</t>
  </si>
  <si>
    <t>00151320</t>
  </si>
  <si>
    <t>00160593</t>
  </si>
  <si>
    <t>电子天平</t>
  </si>
  <si>
    <t>JY100002</t>
  </si>
  <si>
    <t>张士磊</t>
  </si>
  <si>
    <t>2012-03-23</t>
  </si>
  <si>
    <t>00160720</t>
  </si>
  <si>
    <t>椅子</t>
  </si>
  <si>
    <t>118#</t>
  </si>
  <si>
    <t>王光辉</t>
  </si>
  <si>
    <t>2012-03-30</t>
  </si>
  <si>
    <t>00160721</t>
  </si>
  <si>
    <t>00160722</t>
  </si>
  <si>
    <t>00160723</t>
  </si>
  <si>
    <t>00160724</t>
  </si>
  <si>
    <t>00160725</t>
  </si>
  <si>
    <t>00160726</t>
  </si>
  <si>
    <t>00160727</t>
  </si>
  <si>
    <t>00160728</t>
  </si>
  <si>
    <t>00160729</t>
  </si>
  <si>
    <t>00160741</t>
  </si>
  <si>
    <t>工作椅</t>
  </si>
  <si>
    <t>00160742</t>
  </si>
  <si>
    <t>00160743</t>
  </si>
  <si>
    <t>00160744</t>
  </si>
  <si>
    <t>00160745</t>
  </si>
  <si>
    <t>00160746</t>
  </si>
  <si>
    <t>00160747</t>
  </si>
  <si>
    <t>00160748</t>
  </si>
  <si>
    <t>00160749</t>
  </si>
  <si>
    <t>00160750</t>
  </si>
  <si>
    <t>00160751</t>
  </si>
  <si>
    <t>00160752</t>
  </si>
  <si>
    <t>00160753</t>
  </si>
  <si>
    <t>00160755</t>
  </si>
  <si>
    <t>00160757</t>
  </si>
  <si>
    <t>00160758</t>
  </si>
  <si>
    <t>00170616</t>
  </si>
  <si>
    <t>酸度计</t>
  </si>
  <si>
    <t>Starter2C</t>
  </si>
  <si>
    <t>张真庆</t>
  </si>
  <si>
    <t>2012-10-17</t>
  </si>
  <si>
    <t>00170818</t>
  </si>
  <si>
    <t>液氮容器</t>
  </si>
  <si>
    <t>YDS-20</t>
  </si>
  <si>
    <t>2012-10-12</t>
  </si>
  <si>
    <t>00111830</t>
  </si>
  <si>
    <t>办公桌 椅</t>
  </si>
  <si>
    <t>2009-11-02</t>
  </si>
  <si>
    <t>00154177</t>
  </si>
  <si>
    <t>盘旋混合器</t>
  </si>
  <si>
    <t>KB-3-D</t>
  </si>
  <si>
    <t>2011-11-17</t>
  </si>
  <si>
    <t>00154179</t>
  </si>
  <si>
    <t>传真机</t>
  </si>
  <si>
    <t>922</t>
  </si>
  <si>
    <t>2011-11-15</t>
  </si>
  <si>
    <t>00154300</t>
  </si>
  <si>
    <t>低速离心机</t>
  </si>
  <si>
    <t>TD5</t>
  </si>
  <si>
    <t>2011-11-24</t>
  </si>
  <si>
    <t>00154314</t>
  </si>
  <si>
    <t>气浴摇床</t>
  </si>
  <si>
    <t>THZ-82</t>
  </si>
  <si>
    <t>00165467</t>
  </si>
  <si>
    <t>手动单道移液器</t>
  </si>
  <si>
    <t>2-20uL</t>
  </si>
  <si>
    <t>2012-06-25</t>
  </si>
  <si>
    <t>00169960</t>
  </si>
  <si>
    <t>原子吸收分光光度计</t>
  </si>
  <si>
    <t>GGX-800</t>
  </si>
  <si>
    <t>00169961</t>
  </si>
  <si>
    <t>冷却水循环机</t>
  </si>
  <si>
    <t>SLAC-600B</t>
  </si>
  <si>
    <t>00169962</t>
  </si>
  <si>
    <t>基础型超纯水机</t>
  </si>
  <si>
    <t>Master-S</t>
  </si>
  <si>
    <t>00169963</t>
  </si>
  <si>
    <t>箱式电阻炉</t>
  </si>
  <si>
    <t>SZ2-10-12NP</t>
  </si>
  <si>
    <t>00169964</t>
  </si>
  <si>
    <t>移液器</t>
  </si>
  <si>
    <t>20uL</t>
  </si>
  <si>
    <t>00169965</t>
  </si>
  <si>
    <t>00169967</t>
  </si>
  <si>
    <t>取液器</t>
  </si>
  <si>
    <t>10mL</t>
  </si>
  <si>
    <t>00169968</t>
  </si>
  <si>
    <t>电动移液器</t>
  </si>
  <si>
    <t>26300</t>
  </si>
  <si>
    <t>00169969</t>
  </si>
  <si>
    <t>涡旋混合器</t>
  </si>
  <si>
    <t>VOR76755</t>
  </si>
  <si>
    <t>00169970</t>
  </si>
  <si>
    <t>无菌均质机</t>
  </si>
  <si>
    <t>Scientz-04</t>
  </si>
  <si>
    <t>00169971</t>
  </si>
  <si>
    <t>电热鼓风干燥箱</t>
  </si>
  <si>
    <t>DGG-9140A</t>
  </si>
  <si>
    <t>00169972</t>
  </si>
  <si>
    <t>DK-600A</t>
  </si>
  <si>
    <t>00169976</t>
  </si>
  <si>
    <t>天平</t>
  </si>
  <si>
    <t>YP3002</t>
  </si>
  <si>
    <t>00169977</t>
  </si>
  <si>
    <t>无油泵</t>
  </si>
  <si>
    <t>V300</t>
  </si>
  <si>
    <t>00169978</t>
  </si>
  <si>
    <t>00169979</t>
  </si>
  <si>
    <t>00169982</t>
  </si>
  <si>
    <t>洁净工作台</t>
  </si>
  <si>
    <t>SW-CJ-JF</t>
  </si>
  <si>
    <t>孙万平</t>
  </si>
  <si>
    <t>2012-09-11</t>
  </si>
  <si>
    <t>00177056</t>
  </si>
  <si>
    <t>笔记本电脑</t>
  </si>
  <si>
    <t>MD224CH/A</t>
  </si>
  <si>
    <t>i5-3317U/4G/128G/11.6"</t>
  </si>
  <si>
    <t>2012-12-06</t>
  </si>
  <si>
    <t>00181590</t>
  </si>
  <si>
    <t>高速分散均质机</t>
  </si>
  <si>
    <t>FJ-150</t>
  </si>
  <si>
    <t>2013-03-04</t>
  </si>
  <si>
    <t>00181813</t>
  </si>
  <si>
    <t>示差折光检测器</t>
  </si>
  <si>
    <t>1260</t>
  </si>
  <si>
    <t>2012-07-10</t>
  </si>
  <si>
    <t>00188951</t>
  </si>
  <si>
    <t>电转印模块</t>
  </si>
  <si>
    <t>blot　module</t>
  </si>
  <si>
    <t>2013-07-11</t>
  </si>
  <si>
    <t>00270148</t>
  </si>
  <si>
    <t>E450</t>
  </si>
  <si>
    <t>i3-5005/4G/192G/14"</t>
  </si>
  <si>
    <t>2015-12-04</t>
  </si>
  <si>
    <t>00284357</t>
  </si>
  <si>
    <t>微型电子计算机</t>
  </si>
  <si>
    <t>Inspiron　3459-R1946W</t>
  </si>
  <si>
    <t>i5-6200U/8G/1T/23.5"</t>
  </si>
  <si>
    <t>2016-09-07</t>
  </si>
  <si>
    <t>00186608</t>
  </si>
  <si>
    <t>Inspiron　ONE　2330R</t>
  </si>
  <si>
    <t>i5-3330S　2.7G/6G/1TB/23"/DVD+/-RW</t>
  </si>
  <si>
    <t>仇晓琰</t>
  </si>
  <si>
    <t>2013-05-07</t>
  </si>
  <si>
    <t>00186611</t>
  </si>
  <si>
    <t>SE602F</t>
  </si>
  <si>
    <t>2013-06-13</t>
  </si>
  <si>
    <t>00186612</t>
  </si>
  <si>
    <t>微孔板振荡器</t>
  </si>
  <si>
    <t>QB-9001</t>
  </si>
  <si>
    <t>00186614</t>
  </si>
  <si>
    <t>精密电子天平</t>
  </si>
  <si>
    <t>AL104</t>
  </si>
  <si>
    <t>7500</t>
  </si>
  <si>
    <t>2014-10-31</t>
  </si>
  <si>
    <t>00254686</t>
  </si>
  <si>
    <t>超声波破碎机</t>
  </si>
  <si>
    <t>VCX130PB</t>
  </si>
  <si>
    <t>谢莲</t>
  </si>
  <si>
    <t>2015-03-17</t>
  </si>
  <si>
    <t>00254688</t>
  </si>
  <si>
    <t>相机手柄</t>
  </si>
  <si>
    <t>BD-E16</t>
  </si>
  <si>
    <t>00267807</t>
  </si>
  <si>
    <t>屏风工作位</t>
  </si>
  <si>
    <t>赵昕</t>
  </si>
  <si>
    <t>2015-11-10</t>
  </si>
  <si>
    <t>00267808</t>
  </si>
  <si>
    <t>00267809</t>
  </si>
  <si>
    <t>00158592</t>
  </si>
  <si>
    <t>BSA124S-CW</t>
  </si>
  <si>
    <t>2012-02-22</t>
  </si>
  <si>
    <t>00158959</t>
  </si>
  <si>
    <t>空气净化器</t>
  </si>
  <si>
    <t>F-FXF35C-W</t>
  </si>
  <si>
    <t>张洪建</t>
  </si>
  <si>
    <t>2012-02-28</t>
  </si>
  <si>
    <t>00159068</t>
  </si>
  <si>
    <t>恒温恒湿箱</t>
  </si>
  <si>
    <t>HWS-150</t>
  </si>
  <si>
    <t>2012-03-02</t>
  </si>
  <si>
    <t>00174027</t>
  </si>
  <si>
    <t>2012-11-12</t>
  </si>
  <si>
    <t>00182760</t>
  </si>
  <si>
    <t>邓益斌</t>
  </si>
  <si>
    <t>2013-04-07</t>
  </si>
  <si>
    <t>00182928</t>
  </si>
  <si>
    <t>磁力搅拌器</t>
  </si>
  <si>
    <t>BLUESPIN　LCD</t>
  </si>
  <si>
    <t>数控加热型</t>
  </si>
  <si>
    <t>刘峰</t>
  </si>
  <si>
    <t>2013-04-10</t>
  </si>
  <si>
    <t>00195204</t>
  </si>
  <si>
    <t>喷墨多功能照片一体机</t>
  </si>
  <si>
    <t>E518</t>
  </si>
  <si>
    <t>2013-10-14</t>
  </si>
  <si>
    <t>00195205</t>
  </si>
  <si>
    <t>300E43-S0C</t>
  </si>
  <si>
    <t>1.6G双核/2G/320G/DVD-RW/14"</t>
  </si>
  <si>
    <t>00195206</t>
  </si>
  <si>
    <t>300E43-S0B</t>
  </si>
  <si>
    <t>00247730</t>
  </si>
  <si>
    <t>旋片式真空油泵</t>
  </si>
  <si>
    <t>2XZ-2L</t>
  </si>
  <si>
    <t>吴书伟</t>
  </si>
  <si>
    <t>2014-12-03</t>
  </si>
  <si>
    <t>00247734</t>
  </si>
  <si>
    <t>旋转蒸发器</t>
  </si>
  <si>
    <t>YRE-201D</t>
  </si>
  <si>
    <t>00247735</t>
  </si>
  <si>
    <t>00247737</t>
  </si>
  <si>
    <t>分析天平</t>
  </si>
  <si>
    <t>BSA224S</t>
  </si>
  <si>
    <t>00272515</t>
  </si>
  <si>
    <t>微型电子计算机（平板电脑）</t>
  </si>
  <si>
    <t>Surface　Pro4</t>
  </si>
  <si>
    <t>I7/16GB/256GB</t>
  </si>
  <si>
    <t>2015-12-14</t>
  </si>
  <si>
    <t>00275038</t>
  </si>
  <si>
    <t>液相色谱仪</t>
  </si>
  <si>
    <t>LC-20A</t>
  </si>
  <si>
    <t>2016-03-03</t>
  </si>
  <si>
    <t>00014946</t>
  </si>
  <si>
    <t>二氧化碳气体钢瓶</t>
  </si>
  <si>
    <t>2008-05-01</t>
  </si>
  <si>
    <t>00034423</t>
  </si>
  <si>
    <t>脑立体定位仪专用注射泵</t>
  </si>
  <si>
    <t>QSI</t>
  </si>
  <si>
    <t>2010-08-01</t>
  </si>
  <si>
    <t>00034513</t>
  </si>
  <si>
    <t>微型垂直电泳仪系统</t>
  </si>
  <si>
    <t>Mini-PROTEAN　TETRA</t>
  </si>
  <si>
    <t>00136879</t>
  </si>
  <si>
    <t>厨房冰箱</t>
  </si>
  <si>
    <t>BCD-215ADL</t>
  </si>
  <si>
    <t>2011-08-31</t>
  </si>
  <si>
    <t>00147454</t>
  </si>
  <si>
    <t>超过滤器</t>
  </si>
  <si>
    <t>VIRAFLOW</t>
  </si>
  <si>
    <t>2011-08-30</t>
  </si>
  <si>
    <t>00161425</t>
  </si>
  <si>
    <t>脚踏电动废液回收器</t>
  </si>
  <si>
    <t>30038</t>
  </si>
  <si>
    <t>2012-04-13</t>
  </si>
  <si>
    <t>00166056</t>
  </si>
  <si>
    <t>HF151N</t>
  </si>
  <si>
    <t>2012-08-30</t>
  </si>
  <si>
    <t>00166208</t>
  </si>
  <si>
    <t>一体机</t>
  </si>
  <si>
    <t>M1316</t>
  </si>
  <si>
    <t>2012-08-28</t>
  </si>
  <si>
    <t>00177189</t>
  </si>
  <si>
    <t>加氢摇摆釜</t>
  </si>
  <si>
    <t>335　mL/950　mL</t>
  </si>
  <si>
    <t>叶娜</t>
  </si>
  <si>
    <t>2012-11-01</t>
  </si>
  <si>
    <t>00177197</t>
  </si>
  <si>
    <t>数显加热型磁力搅拌器</t>
  </si>
  <si>
    <t>MS-H-PRO</t>
  </si>
  <si>
    <t>2012-12-07</t>
  </si>
  <si>
    <t>00177219</t>
  </si>
  <si>
    <t>加热磁力搅拌器</t>
  </si>
  <si>
    <t>RCT基本型</t>
  </si>
  <si>
    <t>00177272</t>
  </si>
  <si>
    <t>高压灭菌锅</t>
  </si>
  <si>
    <t>LDZX-50KBS</t>
  </si>
  <si>
    <t>00177273</t>
  </si>
  <si>
    <t>生化培养箱</t>
  </si>
  <si>
    <t>SPX-250B</t>
  </si>
  <si>
    <t>00177275</t>
  </si>
  <si>
    <t>00182237</t>
  </si>
  <si>
    <t>单反照相机</t>
  </si>
  <si>
    <t>AF-SDXVR尼康</t>
  </si>
  <si>
    <t>2013-03-08</t>
  </si>
  <si>
    <t>00279740</t>
  </si>
  <si>
    <t>Pipet-Lift　XLS+</t>
  </si>
  <si>
    <t>100-1000ul</t>
  </si>
  <si>
    <t>张丽030057</t>
  </si>
  <si>
    <t>2016-06-08</t>
  </si>
  <si>
    <t>00014201</t>
  </si>
  <si>
    <t>大鼠轮转式跑步机</t>
  </si>
  <si>
    <t>YLS-15A</t>
  </si>
  <si>
    <t>2010-10-01</t>
  </si>
  <si>
    <t>00014225</t>
  </si>
  <si>
    <t>医用超净工作台</t>
  </si>
  <si>
    <t>YJ-1450SB</t>
  </si>
  <si>
    <t>2000-01-01</t>
  </si>
  <si>
    <t>00014231</t>
  </si>
  <si>
    <t>多功能诱咳引喘仪</t>
  </si>
  <si>
    <t>YLS-8A</t>
  </si>
  <si>
    <t>00014261</t>
  </si>
  <si>
    <t>制冰机</t>
  </si>
  <si>
    <t>IM5-50</t>
  </si>
  <si>
    <t>00014281</t>
  </si>
  <si>
    <t>不锈钢平板架</t>
  </si>
  <si>
    <t>1800*500*1650</t>
  </si>
  <si>
    <t>00014292</t>
  </si>
  <si>
    <t>BCM-1000A</t>
  </si>
  <si>
    <t>2010-04-01</t>
  </si>
  <si>
    <t>00014303</t>
  </si>
  <si>
    <t>冰箱</t>
  </si>
  <si>
    <t>BCD-215DF</t>
  </si>
  <si>
    <t>00014425</t>
  </si>
  <si>
    <t>20KG/24H</t>
  </si>
  <si>
    <t>00014468</t>
  </si>
  <si>
    <t>超低温冰箱</t>
  </si>
  <si>
    <t>MDF-5411</t>
  </si>
  <si>
    <t>-45℃</t>
  </si>
  <si>
    <t>00014486</t>
  </si>
  <si>
    <t>电热恒温水浴锅</t>
  </si>
  <si>
    <t>DK-S26</t>
  </si>
  <si>
    <t>00014489</t>
  </si>
  <si>
    <t>数显恒温水浴锅</t>
  </si>
  <si>
    <t>HH-2</t>
  </si>
  <si>
    <t>00014534</t>
  </si>
  <si>
    <t>数据采集系统</t>
  </si>
  <si>
    <t>POWERLAB/4SP</t>
  </si>
  <si>
    <t>2006-03-01</t>
  </si>
  <si>
    <t>00014562</t>
  </si>
  <si>
    <t>纯水仪</t>
  </si>
  <si>
    <t>Z00QSV001</t>
  </si>
  <si>
    <t>2010-07-01</t>
  </si>
  <si>
    <t>00014623</t>
  </si>
  <si>
    <t>组织包埋机</t>
  </si>
  <si>
    <t>EG1150</t>
  </si>
  <si>
    <t>00041773</t>
  </si>
  <si>
    <t>电泳仪</t>
  </si>
  <si>
    <t>EPS300</t>
  </si>
  <si>
    <t>2009-11-01</t>
  </si>
  <si>
    <t>00087440</t>
  </si>
  <si>
    <t>保险柜</t>
  </si>
  <si>
    <t>2005-11-01</t>
  </si>
  <si>
    <t>00159262</t>
  </si>
  <si>
    <t>P6/1910MX</t>
  </si>
  <si>
    <t>E6600　2GB　500GB　双显示器19'　23'</t>
  </si>
  <si>
    <t>2012-03-06</t>
  </si>
  <si>
    <t>00242565</t>
  </si>
  <si>
    <t>数显电泳仪</t>
  </si>
  <si>
    <t>EPS-300</t>
  </si>
  <si>
    <t>张慧灵</t>
  </si>
  <si>
    <t>2014-10-14</t>
  </si>
  <si>
    <t>00242573</t>
  </si>
  <si>
    <t>超声波清洗机</t>
  </si>
  <si>
    <t>SB25-12D</t>
  </si>
  <si>
    <t>22.5L</t>
  </si>
  <si>
    <t>00152113</t>
  </si>
  <si>
    <t>强力电动搅拌机</t>
  </si>
  <si>
    <t>JB90-D</t>
  </si>
  <si>
    <t>2011-11-01</t>
  </si>
  <si>
    <t>00169233</t>
  </si>
  <si>
    <t>电动助吸器</t>
  </si>
  <si>
    <t>Eppendorf</t>
  </si>
  <si>
    <t>2012-09-28</t>
  </si>
  <si>
    <t>00175910</t>
  </si>
  <si>
    <t>P2000-230V</t>
  </si>
  <si>
    <t>2012-11-28</t>
  </si>
  <si>
    <t>00187866</t>
  </si>
  <si>
    <t>钢瓶</t>
  </si>
  <si>
    <t>许国强</t>
  </si>
  <si>
    <t>2013-06-24</t>
  </si>
  <si>
    <t>00187919</t>
  </si>
  <si>
    <t>四维旋转混合仪</t>
  </si>
  <si>
    <t>BE-1100</t>
  </si>
  <si>
    <t>2013-06-27</t>
  </si>
  <si>
    <t>00187920</t>
  </si>
  <si>
    <t>旋涡混合器</t>
  </si>
  <si>
    <t>VORTEX-5</t>
  </si>
  <si>
    <t>00199525</t>
  </si>
  <si>
    <t>数码多功能复印机</t>
  </si>
  <si>
    <t>2060CPS-S</t>
  </si>
  <si>
    <t>2013-11-14</t>
  </si>
  <si>
    <t>00225208</t>
  </si>
  <si>
    <t>稳压电源</t>
  </si>
  <si>
    <t>JJW-5KVA</t>
  </si>
  <si>
    <t>2014-01-06</t>
  </si>
  <si>
    <t>00256967</t>
  </si>
  <si>
    <t>苹果　ZOQX</t>
  </si>
  <si>
    <t>i5-2500S/16G/1T/DVD-RW/27"</t>
  </si>
  <si>
    <t>2015-04-22</t>
  </si>
  <si>
    <t>00263155</t>
  </si>
  <si>
    <t>微型电子计算机（一体电脑）</t>
  </si>
  <si>
    <t>C2030</t>
  </si>
  <si>
    <t>i3-4005u/4G/1T/19.5"</t>
  </si>
  <si>
    <t>林芳</t>
  </si>
  <si>
    <t>2015-09-18</t>
  </si>
  <si>
    <t>00306604</t>
  </si>
  <si>
    <t>旋转蒸发仪</t>
  </si>
  <si>
    <t>RE-52A</t>
  </si>
  <si>
    <t>2017-03-21</t>
  </si>
  <si>
    <t>00051335</t>
  </si>
  <si>
    <t>办公桌</t>
  </si>
  <si>
    <t>2009-09-10</t>
  </si>
  <si>
    <t>00051472</t>
  </si>
  <si>
    <t>00127118</t>
  </si>
  <si>
    <t>00127137</t>
  </si>
  <si>
    <t>00172450</t>
  </si>
  <si>
    <t>不锈钢手推车</t>
  </si>
  <si>
    <t>895*865*450</t>
  </si>
  <si>
    <t>2012-11-13</t>
  </si>
  <si>
    <t>00185090</t>
  </si>
  <si>
    <t>展示柜</t>
  </si>
  <si>
    <t>SC-316</t>
  </si>
  <si>
    <t>2013-04-23</t>
  </si>
  <si>
    <t>00200060</t>
  </si>
  <si>
    <t>QBSL-0.9SA</t>
  </si>
  <si>
    <t>张健030107</t>
  </si>
  <si>
    <t>2013-11-21</t>
  </si>
  <si>
    <t>00235669</t>
  </si>
  <si>
    <t>空调</t>
  </si>
  <si>
    <t>32B</t>
  </si>
  <si>
    <t>1.5P</t>
  </si>
  <si>
    <t>2014-05-21</t>
  </si>
  <si>
    <t>00238161</t>
  </si>
  <si>
    <t>书架</t>
  </si>
  <si>
    <t>20*100*35</t>
  </si>
  <si>
    <t>2014-07-08</t>
  </si>
  <si>
    <t>00269640</t>
  </si>
  <si>
    <t>IPAD　mini</t>
  </si>
  <si>
    <t>32G/9.7"</t>
  </si>
  <si>
    <t>柯亨特</t>
  </si>
  <si>
    <t>2015-11-30</t>
  </si>
  <si>
    <t>00164279</t>
  </si>
  <si>
    <t>00164441</t>
  </si>
  <si>
    <t>东京理化N-1100V-W</t>
  </si>
  <si>
    <t>0</t>
  </si>
  <si>
    <t>2012-05-16</t>
  </si>
  <si>
    <t>00164473</t>
  </si>
  <si>
    <t>MR4410</t>
  </si>
  <si>
    <t>2012-06-11</t>
  </si>
  <si>
    <t>00164497</t>
  </si>
  <si>
    <t>小柜</t>
  </si>
  <si>
    <t>H37141</t>
  </si>
  <si>
    <t>2012-06-05</t>
  </si>
  <si>
    <t>00164498</t>
  </si>
  <si>
    <t>00164501</t>
  </si>
  <si>
    <t>四门书柜</t>
  </si>
  <si>
    <t>HM102</t>
  </si>
  <si>
    <t>00164582</t>
  </si>
  <si>
    <t>电子防盗保险箱</t>
  </si>
  <si>
    <t>FDG-A1/D+35</t>
  </si>
  <si>
    <t>00175577</t>
  </si>
  <si>
    <t>800*600*750</t>
  </si>
  <si>
    <t>2012-11-02</t>
  </si>
  <si>
    <t>00175578</t>
  </si>
  <si>
    <t>00175579</t>
  </si>
  <si>
    <t>00180740</t>
  </si>
  <si>
    <t>双稳定时电泳仪电源</t>
  </si>
  <si>
    <t>DYY-6C</t>
  </si>
  <si>
    <t>2013-01-17</t>
  </si>
  <si>
    <t>00180741</t>
  </si>
  <si>
    <t>琼脂糖水平电泳仪</t>
  </si>
  <si>
    <t>00180742</t>
  </si>
  <si>
    <t>BCD-182TCS</t>
  </si>
  <si>
    <t>00246321</t>
  </si>
  <si>
    <t>LC340</t>
  </si>
  <si>
    <t>韩亮</t>
  </si>
  <si>
    <t>2014-11-27</t>
  </si>
  <si>
    <t>00251161</t>
  </si>
  <si>
    <t>MGL12CH/A</t>
  </si>
  <si>
    <t>A8X/128G/9.7"</t>
  </si>
  <si>
    <t>2014-12-12</t>
  </si>
  <si>
    <t>00260848</t>
  </si>
  <si>
    <t>办公椅</t>
  </si>
  <si>
    <t>LDC-T-6</t>
  </si>
  <si>
    <t>2015-07-09</t>
  </si>
  <si>
    <t>00270372</t>
  </si>
  <si>
    <t>IpadMINI4</t>
  </si>
  <si>
    <t>64G</t>
  </si>
  <si>
    <t>2015-12-07</t>
  </si>
  <si>
    <t>00301158</t>
  </si>
  <si>
    <t>医用冷藏箱</t>
  </si>
  <si>
    <t>YC-300L</t>
  </si>
  <si>
    <t>2016-12-06</t>
  </si>
  <si>
    <t>附件：申请处置低值耐用资产明细</t>
  </si>
  <si>
    <t>D0000065</t>
  </si>
  <si>
    <t>DF-101S</t>
  </si>
  <si>
    <t>2018-07-24</t>
  </si>
  <si>
    <t>D0000665</t>
  </si>
  <si>
    <t>蒸馏水器</t>
  </si>
  <si>
    <t>5L</t>
  </si>
  <si>
    <t>2019-01-09</t>
  </si>
  <si>
    <t>D0001090</t>
  </si>
  <si>
    <t>混合仪</t>
  </si>
  <si>
    <t>2019-07-02</t>
  </si>
  <si>
    <t>D0003937</t>
  </si>
  <si>
    <t>换气扇</t>
  </si>
  <si>
    <t>FV-27CH9CAW</t>
  </si>
  <si>
    <t>2021-08-19</t>
  </si>
  <si>
    <t>附件:专家组成员名单</t>
  </si>
  <si>
    <t>专家姓名</t>
  </si>
  <si>
    <t>所在单位及职务</t>
  </si>
  <si>
    <t>职称</t>
  </si>
  <si>
    <t>联系电话</t>
  </si>
  <si>
    <t>备注</t>
  </si>
  <si>
    <t>唐永安</t>
  </si>
  <si>
    <t>医学院药学院</t>
  </si>
  <si>
    <t>副教授</t>
  </si>
  <si>
    <t>杨涛</t>
  </si>
  <si>
    <t>教授</t>
  </si>
  <si>
    <t>李环球</t>
  </si>
  <si>
    <t>填表人：</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</si>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</sst>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Red]\(0.00\)"/>
    <numFmt numFmtId="178" formatCode="0.00_ "/>
  </numFmts>
  <fonts count="70">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14"/>
      <color theme="1"/>
      <name val="宋体"/>
      <charset val="134"/>
    </font>
    <font>
      <b/>
      <sz val="18"/>
      <color theme="1"/>
      <name val="Times New Roman"/>
      <charset val="134"/>
    </font>
    <font>
      <b/>
      <sz val="14"/>
      <color theme="1"/>
      <name val="宋体"/>
      <charset val="134"/>
    </font>
    <font>
      <sz val="10.5"/>
      <color theme="1"/>
      <name val="宋体"/>
      <charset val="134"/>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sz val="9"/>
      <color theme="1"/>
      <name val="Times New Roman"/>
      <charset val="134"/>
    </font>
    <font>
      <b/>
      <sz val="18"/>
      <color theme="1"/>
      <name val="宋体"/>
      <charset val="134"/>
    </font>
    <font>
      <sz val="14"/>
      <color theme="1"/>
      <name val="宋体"/>
      <charset val="134"/>
      <scheme val="minor"/>
    </font>
    <font>
      <sz val="14"/>
      <color indexed="8"/>
      <name val="Times New Roman"/>
      <charset val="134"/>
    </font>
    <font>
      <sz val="14"/>
      <color theme="1"/>
      <name val="Times New Roman"/>
      <charset val="134"/>
    </font>
    <font>
      <sz val="14"/>
      <color theme="1"/>
      <name val="宋体"/>
      <charset val="134"/>
    </font>
    <font>
      <sz val="10.5"/>
      <color theme="1"/>
      <name val="Times New Roman"/>
      <charset val="134"/>
    </font>
    <font>
      <b/>
      <sz val="16"/>
      <color theme="1"/>
      <name val="宋体"/>
      <charset val="134"/>
    </font>
    <font>
      <sz val="14"/>
      <color indexed="8"/>
      <name val="Wingdings 2"/>
      <charset val="2"/>
    </font>
    <font>
      <sz val="12"/>
      <color theme="1"/>
      <name val="宋体"/>
      <charset val="134"/>
    </font>
    <font>
      <sz val="20"/>
      <color theme="1"/>
      <name val="宋体"/>
      <charset val="134"/>
    </font>
    <font>
      <sz val="9"/>
      <color theme="1"/>
      <name val="仿宋_GB2312"/>
      <charset val="134"/>
    </font>
    <font>
      <sz val="16"/>
      <color theme="1"/>
      <name val="仿宋_GB2312"/>
      <charset val="134"/>
    </font>
    <font>
      <b/>
      <sz val="12"/>
      <color theme="1"/>
      <name val="宋体"/>
      <charset val="134"/>
    </font>
    <font>
      <b/>
      <u/>
      <sz val="12"/>
      <color theme="1"/>
      <name val="宋体"/>
      <charset val="134"/>
      <scheme val="minor"/>
    </font>
    <font>
      <b/>
      <sz val="11"/>
      <color theme="1"/>
      <name val="宋体"/>
      <charset val="134"/>
    </font>
    <font>
      <b/>
      <sz val="10"/>
      <color theme="1"/>
      <name val="宋体"/>
      <charset val="134"/>
    </font>
    <font>
      <sz val="10"/>
      <color theme="1"/>
      <name val="宋体"/>
      <charset val="134"/>
    </font>
    <font>
      <sz val="8"/>
      <color theme="1"/>
      <name val="宋体"/>
      <charset val="134"/>
    </font>
    <font>
      <b/>
      <sz val="11"/>
      <color theme="1"/>
      <name val="宋体"/>
      <charset val="134"/>
      <scheme val="minor"/>
    </font>
    <font>
      <sz val="22"/>
      <color rgb="FF000000"/>
      <name val="宋体"/>
      <charset val="134"/>
    </font>
    <font>
      <sz val="12"/>
      <color rgb="FF000000"/>
      <name val="宋体"/>
      <charset val="134"/>
    </font>
    <font>
      <sz val="16"/>
      <color theme="1"/>
      <name val="宋体"/>
      <charset val="134"/>
      <scheme val="minor"/>
    </font>
    <font>
      <sz val="18"/>
      <color indexed="8"/>
      <name val="仿宋"/>
      <charset val="134"/>
    </font>
    <font>
      <sz val="24"/>
      <color theme="1"/>
      <name val="方正小标宋简体"/>
      <charset val="134"/>
    </font>
    <font>
      <sz val="16"/>
      <color theme="1"/>
      <name val="方正小标宋简体"/>
      <charset val="134"/>
    </font>
    <font>
      <sz val="14"/>
      <color theme="1"/>
      <name val="黑体"/>
      <charset val="134"/>
    </font>
    <font>
      <sz val="16"/>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
      <u/>
      <sz val="12"/>
      <color indexed="8"/>
      <name val="宋体"/>
      <charset val="134"/>
    </font>
    <font>
      <sz val="14"/>
      <color indexed="8"/>
      <name val="宋体"/>
      <charset val="134"/>
    </font>
    <font>
      <sz val="14"/>
      <color indexed="8"/>
      <name val="宋体"/>
      <charset val="134"/>
    </font>
  </fonts>
  <fills count="36">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7" fillId="5" borderId="0" applyNumberFormat="0" applyBorder="0" applyAlignment="0" applyProtection="0">
      <alignment vertical="center"/>
    </xf>
    <xf numFmtId="0" fontId="48" fillId="6"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7" fillId="7" borderId="0" applyNumberFormat="0" applyBorder="0" applyAlignment="0" applyProtection="0">
      <alignment vertical="center"/>
    </xf>
    <xf numFmtId="0" fontId="49" fillId="8" borderId="0" applyNumberFormat="0" applyBorder="0" applyAlignment="0" applyProtection="0">
      <alignment vertical="center"/>
    </xf>
    <xf numFmtId="43" fontId="0" fillId="0" borderId="0" applyFont="0" applyFill="0" applyBorder="0" applyAlignment="0" applyProtection="0">
      <alignment vertical="center"/>
    </xf>
    <xf numFmtId="0" fontId="50" fillId="9" borderId="0" applyNumberFormat="0" applyBorder="0" applyAlignment="0" applyProtection="0">
      <alignment vertical="center"/>
    </xf>
    <xf numFmtId="0" fontId="51" fillId="0" borderId="0" applyNumberFormat="0" applyFill="0" applyBorder="0" applyAlignment="0" applyProtection="0">
      <alignment vertical="center"/>
    </xf>
    <xf numFmtId="9"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0" fillId="10" borderId="31" applyNumberFormat="0" applyFont="0" applyAlignment="0" applyProtection="0">
      <alignment vertical="center"/>
    </xf>
    <xf numFmtId="0" fontId="50" fillId="11"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32" applyNumberFormat="0" applyFill="0" applyAlignment="0" applyProtection="0">
      <alignment vertical="center"/>
    </xf>
    <xf numFmtId="0" fontId="58" fillId="0" borderId="32" applyNumberFormat="0" applyFill="0" applyAlignment="0" applyProtection="0">
      <alignment vertical="center"/>
    </xf>
    <xf numFmtId="0" fontId="50" fillId="12" borderId="0" applyNumberFormat="0" applyBorder="0" applyAlignment="0" applyProtection="0">
      <alignment vertical="center"/>
    </xf>
    <xf numFmtId="0" fontId="53" fillId="0" borderId="33" applyNumberFormat="0" applyFill="0" applyAlignment="0" applyProtection="0">
      <alignment vertical="center"/>
    </xf>
    <xf numFmtId="0" fontId="50" fillId="13" borderId="0" applyNumberFormat="0" applyBorder="0" applyAlignment="0" applyProtection="0">
      <alignment vertical="center"/>
    </xf>
    <xf numFmtId="0" fontId="59" fillId="14" borderId="34" applyNumberFormat="0" applyAlignment="0" applyProtection="0">
      <alignment vertical="center"/>
    </xf>
    <xf numFmtId="0" fontId="60" fillId="14" borderId="30" applyNumberFormat="0" applyAlignment="0" applyProtection="0">
      <alignment vertical="center"/>
    </xf>
    <xf numFmtId="0" fontId="61" fillId="15" borderId="35" applyNumberFormat="0" applyAlignment="0" applyProtection="0">
      <alignment vertical="center"/>
    </xf>
    <xf numFmtId="0" fontId="47" fillId="16" borderId="0" applyNumberFormat="0" applyBorder="0" applyAlignment="0" applyProtection="0">
      <alignment vertical="center"/>
    </xf>
    <xf numFmtId="0" fontId="50" fillId="17" borderId="0" applyNumberFormat="0" applyBorder="0" applyAlignment="0" applyProtection="0">
      <alignment vertical="center"/>
    </xf>
    <xf numFmtId="0" fontId="62" fillId="0" borderId="36" applyNumberFormat="0" applyFill="0" applyAlignment="0" applyProtection="0">
      <alignment vertical="center"/>
    </xf>
    <xf numFmtId="0" fontId="63" fillId="0" borderId="37" applyNumberFormat="0" applyFill="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47" fillId="20" borderId="0" applyNumberFormat="0" applyBorder="0" applyAlignment="0" applyProtection="0">
      <alignment vertical="center"/>
    </xf>
    <xf numFmtId="0" fontId="50"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50" fillId="30" borderId="0" applyNumberFormat="0" applyBorder="0" applyAlignment="0" applyProtection="0">
      <alignment vertical="center"/>
    </xf>
    <xf numFmtId="0" fontId="47"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7" fillId="34" borderId="0" applyNumberFormat="0" applyBorder="0" applyAlignment="0" applyProtection="0">
      <alignment vertical="center"/>
    </xf>
    <xf numFmtId="0" fontId="50" fillId="35"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240">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0" fontId="10" fillId="0" borderId="0" xfId="0" applyFont="1" applyAlignment="1">
      <alignment horizontal="justify" vertical="center"/>
    </xf>
    <xf numFmtId="0" fontId="11" fillId="0" borderId="0" xfId="0" applyFont="1" applyAlignment="1">
      <alignment horizontal="center" vertical="center"/>
    </xf>
    <xf numFmtId="0" fontId="12" fillId="0" borderId="6" xfId="0" applyFont="1" applyFill="1" applyBorder="1" applyAlignment="1">
      <alignment horizontal="center" vertical="center" wrapText="1"/>
    </xf>
    <xf numFmtId="0" fontId="13" fillId="0" borderId="6" xfId="0" applyFont="1" applyFill="1" applyBorder="1" applyAlignment="1">
      <alignment horizontal="justify" vertical="center"/>
    </xf>
    <xf numFmtId="0" fontId="0" fillId="0" borderId="6" xfId="0" applyFill="1" applyBorder="1">
      <alignment vertical="center"/>
    </xf>
    <xf numFmtId="49" fontId="14" fillId="0" borderId="0" xfId="0" applyNumberFormat="1" applyFont="1">
      <alignment vertical="center"/>
    </xf>
    <xf numFmtId="0" fontId="14" fillId="0" borderId="0" xfId="0" applyNumberFormat="1" applyFont="1">
      <alignment vertical="center"/>
    </xf>
    <xf numFmtId="177" fontId="14" fillId="0" borderId="0" xfId="0" applyNumberFormat="1" applyFont="1">
      <alignment vertical="center"/>
    </xf>
    <xf numFmtId="49" fontId="15" fillId="0" borderId="0" xfId="0" applyNumberFormat="1" applyFont="1" applyAlignment="1">
      <alignment horizontal="justify" vertical="center"/>
    </xf>
    <xf numFmtId="49" fontId="16" fillId="0" borderId="0" xfId="0" applyNumberFormat="1" applyFont="1" applyAlignment="1">
      <alignment horizontal="justify" vertical="center"/>
    </xf>
    <xf numFmtId="49" fontId="17" fillId="0" borderId="0" xfId="0" applyNumberFormat="1" applyFont="1">
      <alignment vertical="center"/>
    </xf>
    <xf numFmtId="0" fontId="17" fillId="0" borderId="0" xfId="0" applyNumberFormat="1" applyFont="1">
      <alignment vertical="center"/>
    </xf>
    <xf numFmtId="177" fontId="17" fillId="0" borderId="0" xfId="0" applyNumberFormat="1" applyFont="1">
      <alignment vertical="center"/>
    </xf>
    <xf numFmtId="49" fontId="18" fillId="0" borderId="7" xfId="0" applyNumberFormat="1" applyFont="1" applyBorder="1" applyAlignment="1">
      <alignment horizontal="center" vertical="center" wrapText="1"/>
    </xf>
    <xf numFmtId="0" fontId="18" fillId="0" borderId="7" xfId="0" applyNumberFormat="1" applyFont="1" applyBorder="1" applyAlignment="1">
      <alignment horizontal="center" vertical="center" wrapText="1"/>
    </xf>
    <xf numFmtId="177" fontId="18" fillId="0" borderId="7" xfId="0" applyNumberFormat="1" applyFont="1" applyBorder="1" applyAlignment="1">
      <alignment horizontal="center" vertical="center" wrapText="1"/>
    </xf>
    <xf numFmtId="49" fontId="19" fillId="0" borderId="6" xfId="0" applyNumberFormat="1" applyFont="1" applyFill="1" applyBorder="1" applyAlignment="1">
      <alignment horizontal="justify" vertical="center"/>
    </xf>
    <xf numFmtId="49" fontId="14" fillId="0" borderId="6" xfId="0" applyNumberFormat="1" applyFont="1" applyFill="1" applyBorder="1">
      <alignment vertical="center"/>
    </xf>
    <xf numFmtId="0" fontId="14" fillId="0" borderId="6" xfId="0" applyNumberFormat="1" applyFont="1" applyFill="1" applyBorder="1">
      <alignment vertical="center"/>
    </xf>
    <xf numFmtId="177" fontId="14" fillId="0" borderId="6" xfId="0" applyNumberFormat="1" applyFont="1" applyFill="1" applyBorder="1">
      <alignment vertical="center"/>
    </xf>
    <xf numFmtId="49" fontId="18" fillId="0" borderId="7" xfId="0" applyNumberFormat="1" applyFont="1" applyFill="1" applyBorder="1" applyAlignment="1">
      <alignment horizontal="center" vertical="center" wrapText="1"/>
    </xf>
    <xf numFmtId="0" fontId="0" fillId="0" borderId="0" xfId="0" applyFill="1">
      <alignment vertical="center"/>
    </xf>
    <xf numFmtId="0" fontId="20" fillId="0" borderId="0" xfId="0" applyFont="1" applyFill="1" applyAlignment="1">
      <alignment horizontal="center" vertical="center"/>
    </xf>
    <xf numFmtId="0" fontId="10" fillId="0" borderId="8" xfId="0" applyFont="1" applyBorder="1" applyAlignment="1">
      <alignment horizontal="left" vertical="center"/>
    </xf>
    <xf numFmtId="0" fontId="0" fillId="0" borderId="0" xfId="0" applyAlignment="1">
      <alignment horizontal="right"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4" xfId="0" applyNumberFormat="1" applyFont="1" applyFill="1" applyBorder="1" applyAlignment="1">
      <alignment horizontal="center" vertical="center"/>
    </xf>
    <xf numFmtId="0" fontId="10" fillId="0" borderId="15"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6" xfId="0" applyFont="1" applyFill="1" applyBorder="1" applyAlignment="1">
      <alignment horizontal="justify" vertical="top" wrapText="1"/>
    </xf>
    <xf numFmtId="0" fontId="22" fillId="0" borderId="1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23" fillId="0" borderId="18"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8" xfId="0" applyFont="1" applyFill="1" applyBorder="1" applyAlignment="1">
      <alignment horizontal="justify" vertical="top" wrapText="1"/>
    </xf>
    <xf numFmtId="0" fontId="23" fillId="0" borderId="15" xfId="0" applyFont="1" applyFill="1" applyBorder="1" applyAlignment="1">
      <alignment horizontal="justify" vertical="top" wrapText="1"/>
    </xf>
    <xf numFmtId="0" fontId="23" fillId="0" borderId="0" xfId="0" applyFont="1" applyFill="1" applyAlignment="1">
      <alignment horizontal="justify" vertical="top" wrapText="1"/>
    </xf>
    <xf numFmtId="0" fontId="23" fillId="0" borderId="16" xfId="0" applyFont="1" applyFill="1" applyBorder="1" applyAlignment="1">
      <alignment horizontal="justify" vertical="top" wrapText="1"/>
    </xf>
    <xf numFmtId="0" fontId="10" fillId="0" borderId="15" xfId="0" applyFont="1" applyFill="1" applyBorder="1" applyAlignment="1">
      <alignment horizontal="justify" vertical="top" wrapText="1" indent="3"/>
    </xf>
    <xf numFmtId="0" fontId="10" fillId="0" borderId="0" xfId="0" applyFont="1" applyFill="1" applyAlignment="1">
      <alignment horizontal="justify" vertical="top" wrapText="1" indent="3"/>
    </xf>
    <xf numFmtId="0" fontId="10" fillId="0" borderId="16" xfId="0" applyFont="1" applyFill="1" applyBorder="1" applyAlignment="1">
      <alignment horizontal="justify" vertical="top" wrapText="1" indent="3"/>
    </xf>
    <xf numFmtId="0" fontId="10" fillId="0" borderId="17" xfId="0" applyFont="1" applyFill="1" applyBorder="1" applyAlignment="1">
      <alignment horizontal="right" vertical="top" wrapText="1"/>
    </xf>
    <xf numFmtId="0" fontId="10" fillId="0" borderId="8" xfId="0" applyFont="1" applyFill="1" applyBorder="1" applyAlignment="1">
      <alignment horizontal="right" vertical="top" wrapText="1"/>
    </xf>
    <xf numFmtId="0" fontId="10" fillId="0" borderId="18" xfId="0" applyFont="1" applyFill="1" applyBorder="1" applyAlignment="1">
      <alignment horizontal="right" vertical="top" wrapText="1"/>
    </xf>
    <xf numFmtId="0" fontId="24" fillId="0" borderId="15" xfId="0" applyFont="1" applyFill="1" applyBorder="1" applyAlignment="1">
      <alignment horizontal="justify" vertical="top" wrapText="1"/>
    </xf>
    <xf numFmtId="0" fontId="10" fillId="0" borderId="15" xfId="0" applyFont="1" applyFill="1" applyBorder="1" applyAlignment="1">
      <alignment horizontal="justify" vertical="top" wrapText="1" indent="2"/>
    </xf>
    <xf numFmtId="0" fontId="10" fillId="0" borderId="0" xfId="0" applyFont="1" applyFill="1" applyAlignment="1">
      <alignment horizontal="justify" vertical="top" wrapText="1" indent="2"/>
    </xf>
    <xf numFmtId="0" fontId="10" fillId="0" borderId="16" xfId="0" applyFont="1" applyFill="1" applyBorder="1" applyAlignment="1">
      <alignment horizontal="justify" vertical="top" wrapText="1" indent="2"/>
    </xf>
    <xf numFmtId="0" fontId="10" fillId="0" borderId="15" xfId="0" applyFont="1" applyBorder="1" applyAlignment="1">
      <alignment horizontal="left" vertical="top" wrapText="1" indent="15"/>
    </xf>
    <xf numFmtId="0" fontId="10" fillId="0" borderId="0" xfId="0" applyFont="1" applyAlignment="1">
      <alignment horizontal="left" vertical="top" wrapText="1" indent="15"/>
    </xf>
    <xf numFmtId="0" fontId="10" fillId="0" borderId="16" xfId="0" applyFont="1" applyBorder="1" applyAlignment="1">
      <alignment horizontal="left" vertical="top" wrapText="1" indent="15"/>
    </xf>
    <xf numFmtId="0" fontId="25" fillId="0" borderId="0" xfId="0" applyFont="1" applyFill="1" applyAlignment="1">
      <alignment horizontal="justify" vertical="center"/>
    </xf>
    <xf numFmtId="0" fontId="13" fillId="0" borderId="0" xfId="0" applyFont="1" applyFill="1" applyAlignment="1">
      <alignment horizontal="justify" vertical="center"/>
    </xf>
    <xf numFmtId="0" fontId="24" fillId="0" borderId="15"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16" xfId="0" applyFont="1" applyFill="1" applyBorder="1" applyAlignment="1">
      <alignment horizontal="left" vertical="top" wrapText="1"/>
    </xf>
    <xf numFmtId="0" fontId="26" fillId="0" borderId="0" xfId="0" applyFont="1" applyFill="1" applyAlignment="1">
      <alignment horizontal="center" vertical="center"/>
    </xf>
    <xf numFmtId="0" fontId="15" fillId="0" borderId="0" xfId="0" applyFont="1" applyAlignment="1">
      <alignment horizontal="justify" vertical="center"/>
    </xf>
    <xf numFmtId="0" fontId="0" fillId="0" borderId="8" xfId="0" applyFont="1" applyBorder="1" applyAlignment="1">
      <alignment horizontal="left" vertical="center"/>
    </xf>
    <xf numFmtId="0" fontId="0" fillId="0" borderId="8" xfId="0" applyFont="1" applyBorder="1" applyAlignment="1">
      <alignment horizontal="right" vertical="center"/>
    </xf>
    <xf numFmtId="0" fontId="18" fillId="0" borderId="7" xfId="0" applyFont="1" applyBorder="1" applyAlignment="1">
      <alignment horizontal="center" vertical="center" wrapText="1"/>
    </xf>
    <xf numFmtId="0" fontId="18" fillId="0" borderId="19" xfId="0" applyFont="1" applyBorder="1" applyAlignment="1">
      <alignment horizontal="center" vertical="center" wrapText="1"/>
    </xf>
    <xf numFmtId="49" fontId="19"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14" fontId="19" fillId="0" borderId="7" xfId="0" applyNumberFormat="1" applyFont="1" applyBorder="1" applyAlignment="1">
      <alignment horizontal="center" vertical="center" wrapText="1"/>
    </xf>
    <xf numFmtId="178" fontId="19" fillId="0" borderId="19" xfId="0" applyNumberFormat="1" applyFont="1" applyBorder="1" applyAlignment="1">
      <alignment horizontal="center" vertical="center" wrapText="1"/>
    </xf>
    <xf numFmtId="0" fontId="10" fillId="0" borderId="20" xfId="0" applyFont="1" applyBorder="1" applyAlignment="1">
      <alignment horizontal="justify" vertical="top" wrapText="1"/>
    </xf>
    <xf numFmtId="0" fontId="10" fillId="0" borderId="21" xfId="0" applyFont="1" applyBorder="1" applyAlignment="1">
      <alignment horizontal="justify" vertical="top" wrapText="1"/>
    </xf>
    <xf numFmtId="0" fontId="0" fillId="0" borderId="21" xfId="0" applyBorder="1">
      <alignment vertical="center"/>
    </xf>
    <xf numFmtId="0" fontId="0" fillId="0" borderId="22" xfId="0" applyBorder="1">
      <alignment vertical="center"/>
    </xf>
    <xf numFmtId="0" fontId="27" fillId="0" borderId="17" xfId="0" applyFont="1" applyBorder="1" applyAlignment="1">
      <alignment vertical="top" wrapText="1"/>
    </xf>
    <xf numFmtId="0" fontId="21" fillId="0" borderId="8" xfId="0" applyFont="1" applyBorder="1" applyAlignment="1">
      <alignment vertical="top" wrapText="1"/>
    </xf>
    <xf numFmtId="0" fontId="23" fillId="0" borderId="8" xfId="0" applyFont="1" applyBorder="1" applyAlignment="1">
      <alignment vertical="top" wrapText="1"/>
    </xf>
    <xf numFmtId="0" fontId="0" fillId="0" borderId="8" xfId="0" applyBorder="1">
      <alignment vertical="center"/>
    </xf>
    <xf numFmtId="0" fontId="0" fillId="0" borderId="18" xfId="0" applyBorder="1">
      <alignment vertical="center"/>
    </xf>
    <xf numFmtId="0" fontId="10" fillId="0" borderId="23" xfId="0" applyFont="1" applyBorder="1" applyAlignment="1">
      <alignment horizontal="justify" vertical="top" wrapText="1"/>
    </xf>
    <xf numFmtId="0" fontId="10" fillId="0" borderId="15"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justify" vertical="top" wrapText="1"/>
    </xf>
    <xf numFmtId="0" fontId="24" fillId="0" borderId="15" xfId="0" applyFont="1" applyBorder="1" applyAlignment="1">
      <alignment horizontal="left" vertical="top" wrapText="1"/>
    </xf>
    <xf numFmtId="0" fontId="24" fillId="0" borderId="0" xfId="0" applyFont="1" applyAlignment="1">
      <alignment horizontal="left" vertical="top" wrapText="1"/>
    </xf>
    <xf numFmtId="0" fontId="24" fillId="0" borderId="16" xfId="0" applyFont="1" applyBorder="1" applyAlignment="1">
      <alignment horizontal="left" vertical="top" wrapText="1"/>
    </xf>
    <xf numFmtId="0" fontId="16" fillId="0" borderId="15" xfId="0" applyFont="1" applyBorder="1" applyAlignment="1">
      <alignment horizontal="justify" vertical="top" wrapText="1"/>
    </xf>
    <xf numFmtId="0" fontId="16" fillId="0" borderId="0" xfId="0" applyFont="1" applyAlignment="1">
      <alignment horizontal="justify" vertical="top" wrapText="1"/>
    </xf>
    <xf numFmtId="0" fontId="16" fillId="0" borderId="16" xfId="0" applyFont="1" applyBorder="1" applyAlignment="1">
      <alignment horizontal="justify" vertical="top" wrapText="1"/>
    </xf>
    <xf numFmtId="0" fontId="10" fillId="0" borderId="17" xfId="0" applyFont="1" applyBorder="1" applyAlignment="1">
      <alignment horizontal="right" vertical="top" wrapText="1"/>
    </xf>
    <xf numFmtId="0" fontId="10" fillId="0" borderId="8" xfId="0" applyFont="1" applyBorder="1" applyAlignment="1">
      <alignment horizontal="right" vertical="top" wrapText="1"/>
    </xf>
    <xf numFmtId="0" fontId="10" fillId="0" borderId="18" xfId="0" applyFont="1" applyBorder="1" applyAlignment="1">
      <alignment horizontal="right" vertical="top" wrapText="1"/>
    </xf>
    <xf numFmtId="0" fontId="24" fillId="0" borderId="15" xfId="0" applyFont="1" applyBorder="1" applyAlignment="1">
      <alignment horizontal="justify" vertical="top" wrapText="1"/>
    </xf>
    <xf numFmtId="0" fontId="23" fillId="0" borderId="0" xfId="0" applyFont="1" applyAlignment="1">
      <alignment horizontal="justify" vertical="top" wrapText="1"/>
    </xf>
    <xf numFmtId="0" fontId="23" fillId="0" borderId="16" xfId="0" applyFont="1" applyBorder="1" applyAlignment="1">
      <alignment horizontal="justify" vertical="top" wrapText="1"/>
    </xf>
    <xf numFmtId="0" fontId="23" fillId="0" borderId="15" xfId="0" applyFont="1" applyBorder="1" applyAlignment="1">
      <alignment horizontal="justify" vertical="top" wrapText="1"/>
    </xf>
    <xf numFmtId="0" fontId="10" fillId="0" borderId="15" xfId="0" applyFont="1" applyBorder="1" applyAlignment="1">
      <alignment horizontal="justify" vertical="top" wrapText="1" indent="2"/>
    </xf>
    <xf numFmtId="0" fontId="10" fillId="0" borderId="0" xfId="0" applyFont="1" applyAlignment="1">
      <alignment horizontal="justify" vertical="top" wrapText="1" indent="2"/>
    </xf>
    <xf numFmtId="0" fontId="10" fillId="0" borderId="16" xfId="0" applyFont="1" applyBorder="1" applyAlignment="1">
      <alignment horizontal="justify" vertical="top" wrapText="1" indent="2"/>
    </xf>
    <xf numFmtId="0" fontId="13" fillId="0" borderId="0" xfId="0" applyFont="1" applyAlignment="1">
      <alignment horizontal="justify" vertical="center"/>
    </xf>
    <xf numFmtId="0" fontId="23" fillId="0" borderId="0" xfId="0" applyFont="1" applyAlignment="1">
      <alignment horizontal="left" vertical="top" wrapText="1"/>
    </xf>
    <xf numFmtId="0" fontId="23" fillId="0" borderId="16" xfId="0" applyFont="1" applyBorder="1" applyAlignment="1">
      <alignment horizontal="left" vertical="top" wrapText="1"/>
    </xf>
    <xf numFmtId="0" fontId="23" fillId="0" borderId="15" xfId="0" applyFont="1" applyBorder="1" applyAlignment="1">
      <alignment horizontal="left" vertical="top" wrapText="1"/>
    </xf>
    <xf numFmtId="0" fontId="0" fillId="0" borderId="8" xfId="0" applyBorder="1" applyAlignment="1">
      <alignment horizontal="center" vertical="center"/>
    </xf>
    <xf numFmtId="0" fontId="10" fillId="0" borderId="8" xfId="0" applyFont="1" applyBorder="1" applyAlignment="1">
      <alignment horizontal="righ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lignment vertical="center"/>
    </xf>
    <xf numFmtId="178" fontId="21" fillId="0" borderId="14" xfId="0" applyNumberFormat="1" applyFont="1" applyBorder="1" applyAlignment="1">
      <alignment horizontal="center" vertical="center"/>
    </xf>
    <xf numFmtId="0" fontId="10" fillId="0" borderId="0" xfId="0" applyFont="1" applyBorder="1" applyAlignment="1">
      <alignment horizontal="justify" vertical="top" wrapText="1"/>
    </xf>
    <xf numFmtId="0" fontId="22" fillId="0" borderId="17" xfId="0" applyFont="1" applyBorder="1" applyAlignment="1">
      <alignment horizontal="justify" vertical="top" wrapText="1"/>
    </xf>
    <xf numFmtId="0" fontId="23" fillId="0" borderId="8" xfId="0" applyFont="1" applyBorder="1" applyAlignment="1">
      <alignment horizontal="justify" vertical="top" wrapText="1"/>
    </xf>
    <xf numFmtId="0" fontId="23" fillId="0" borderId="18" xfId="0" applyFont="1" applyBorder="1" applyAlignment="1">
      <alignment horizontal="justify" vertical="top" wrapText="1"/>
    </xf>
    <xf numFmtId="0" fontId="16" fillId="0" borderId="15" xfId="0" applyFont="1" applyBorder="1" applyAlignment="1">
      <alignment horizontal="left" vertical="top" wrapText="1"/>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28" fillId="0" borderId="15" xfId="0" applyFont="1" applyBorder="1" applyAlignment="1">
      <alignment horizontal="left" vertical="top" wrapText="1"/>
    </xf>
    <xf numFmtId="0" fontId="28" fillId="0" borderId="0" xfId="0" applyFont="1" applyAlignment="1">
      <alignment horizontal="left" vertical="top" wrapText="1"/>
    </xf>
    <xf numFmtId="0" fontId="28" fillId="0" borderId="16" xfId="0" applyFont="1" applyBorder="1" applyAlignment="1">
      <alignment horizontal="left" vertical="top" wrapText="1"/>
    </xf>
    <xf numFmtId="0" fontId="10" fillId="0" borderId="15" xfId="0" applyFont="1" applyBorder="1" applyAlignment="1">
      <alignment horizontal="justify" vertical="top" wrapText="1" indent="3"/>
    </xf>
    <xf numFmtId="0" fontId="10" fillId="0" borderId="0" xfId="0" applyFont="1" applyAlignment="1">
      <alignment horizontal="justify" vertical="top" wrapText="1" indent="3"/>
    </xf>
    <xf numFmtId="0" fontId="10" fillId="0" borderId="16" xfId="0" applyFont="1" applyBorder="1" applyAlignment="1">
      <alignment horizontal="justify" vertical="top" wrapText="1" indent="3"/>
    </xf>
    <xf numFmtId="0" fontId="10" fillId="0" borderId="15" xfId="0" applyFont="1" applyBorder="1" applyAlignment="1">
      <alignment horizontal="left" vertical="top" wrapText="1" indent="14"/>
    </xf>
    <xf numFmtId="0" fontId="10" fillId="0" borderId="0" xfId="0" applyFont="1" applyBorder="1" applyAlignment="1">
      <alignment horizontal="left" vertical="top" wrapText="1" indent="14"/>
    </xf>
    <xf numFmtId="0" fontId="10" fillId="0" borderId="16" xfId="0" applyFont="1" applyBorder="1" applyAlignment="1">
      <alignment horizontal="left" vertical="top" wrapText="1" indent="14"/>
    </xf>
    <xf numFmtId="0" fontId="29" fillId="0" borderId="0" xfId="0" applyFont="1" applyAlignment="1">
      <alignment horizontal="center" vertical="center"/>
    </xf>
    <xf numFmtId="0" fontId="15" fillId="0" borderId="8" xfId="0" applyFont="1" applyFill="1" applyBorder="1" applyAlignment="1">
      <alignment horizontal="left" vertical="center"/>
    </xf>
    <xf numFmtId="0" fontId="15" fillId="0" borderId="8" xfId="0" applyFont="1" applyFill="1" applyBorder="1" applyAlignment="1">
      <alignment horizontal="right" vertical="center"/>
    </xf>
    <xf numFmtId="0" fontId="21" fillId="0" borderId="19" xfId="0" applyFont="1" applyBorder="1" applyAlignment="1">
      <alignment horizontal="center" vertical="center"/>
    </xf>
    <xf numFmtId="0" fontId="21" fillId="0" borderId="24" xfId="0" applyFont="1" applyBorder="1" applyAlignment="1">
      <alignment horizontal="center" vertical="center"/>
    </xf>
    <xf numFmtId="0" fontId="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19"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0" borderId="7" xfId="0" applyFont="1" applyBorder="1" applyAlignment="1">
      <alignment vertical="center" wrapText="1"/>
    </xf>
    <xf numFmtId="0" fontId="10" fillId="0" borderId="7" xfId="0" applyFont="1" applyBorder="1" applyAlignment="1">
      <alignment horizontal="left" vertical="center" wrapText="1"/>
    </xf>
    <xf numFmtId="3" fontId="30" fillId="0" borderId="7" xfId="0" applyNumberFormat="1" applyFont="1" applyBorder="1" applyAlignment="1">
      <alignment horizontal="right" vertical="center" wrapText="1"/>
    </xf>
    <xf numFmtId="4" fontId="30" fillId="0" borderId="7" xfId="0" applyNumberFormat="1" applyFont="1" applyBorder="1" applyAlignment="1">
      <alignment horizontal="right" vertical="center" wrapText="1"/>
    </xf>
    <xf numFmtId="4" fontId="30" fillId="0" borderId="19" xfId="0" applyNumberFormat="1" applyFont="1" applyBorder="1" applyAlignment="1">
      <alignment horizontal="center" vertical="center" wrapText="1"/>
    </xf>
    <xf numFmtId="4" fontId="30" fillId="0" borderId="24" xfId="0" applyNumberFormat="1" applyFont="1" applyBorder="1" applyAlignment="1">
      <alignment horizontal="center" vertical="center" wrapText="1"/>
    </xf>
    <xf numFmtId="0" fontId="10" fillId="0" borderId="7" xfId="0" applyFont="1" applyBorder="1" applyAlignment="1">
      <alignment horizontal="left" vertical="top" wrapText="1"/>
    </xf>
    <xf numFmtId="0" fontId="12" fillId="0" borderId="7" xfId="0" applyFont="1" applyBorder="1" applyAlignment="1">
      <alignment horizontal="justify" vertical="top" wrapText="1"/>
    </xf>
    <xf numFmtId="3" fontId="31" fillId="0" borderId="7" xfId="0" applyNumberFormat="1" applyFont="1" applyBorder="1" applyAlignment="1">
      <alignment horizontal="right" vertical="center" wrapText="1"/>
    </xf>
    <xf numFmtId="4" fontId="31" fillId="0" borderId="7" xfId="0" applyNumberFormat="1" applyFont="1" applyBorder="1" applyAlignment="1">
      <alignment horizontal="right" vertical="center" wrapText="1"/>
    </xf>
    <xf numFmtId="0" fontId="31" fillId="0" borderId="7" xfId="0" applyFont="1" applyBorder="1" applyAlignment="1">
      <alignment horizontal="right" vertical="center" wrapText="1"/>
    </xf>
    <xf numFmtId="0" fontId="10" fillId="0" borderId="7" xfId="0" applyFont="1" applyBorder="1" applyAlignment="1">
      <alignment horizontal="right" vertical="center" wrapText="1"/>
    </xf>
    <xf numFmtId="0" fontId="12" fillId="0" borderId="15"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justify" vertical="top" wrapText="1"/>
    </xf>
    <xf numFmtId="0" fontId="12" fillId="0" borderId="0" xfId="0" applyFont="1" applyBorder="1" applyAlignment="1">
      <alignment horizontal="justify" vertical="top" wrapText="1"/>
    </xf>
    <xf numFmtId="0" fontId="10" fillId="0" borderId="15"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6" xfId="0" applyFont="1" applyFill="1" applyBorder="1" applyAlignment="1">
      <alignment horizontal="center" vertical="top" wrapText="1"/>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20" fillId="0" borderId="0" xfId="0" applyFont="1" applyAlignment="1">
      <alignment horizontal="center" vertical="center"/>
    </xf>
    <xf numFmtId="0" fontId="32" fillId="0" borderId="0" xfId="0" applyFont="1" applyAlignment="1">
      <alignment horizontal="justify" vertical="center"/>
    </xf>
    <xf numFmtId="0" fontId="33" fillId="0" borderId="0" xfId="0" applyFont="1">
      <alignment vertical="center"/>
    </xf>
    <xf numFmtId="0" fontId="34" fillId="0" borderId="0" xfId="0" applyFont="1" applyAlignment="1">
      <alignment vertical="center"/>
    </xf>
    <xf numFmtId="0" fontId="34" fillId="0" borderId="0" xfId="0" applyFont="1" applyAlignment="1">
      <alignment horizontal="center" vertical="center"/>
    </xf>
    <xf numFmtId="0" fontId="35"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6" fillId="0" borderId="2" xfId="0" applyFont="1" applyBorder="1" applyAlignment="1">
      <alignment horizontal="left" vertical="center" wrapText="1"/>
    </xf>
    <xf numFmtId="0" fontId="37" fillId="0" borderId="2" xfId="0" applyFont="1" applyBorder="1" applyAlignment="1">
      <alignment horizontal="center" vertical="center" wrapText="1"/>
    </xf>
    <xf numFmtId="178" fontId="37"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178" fontId="9" fillId="0" borderId="2" xfId="0" applyNumberFormat="1" applyFont="1" applyBorder="1" applyAlignment="1">
      <alignment horizontal="center" vertical="center"/>
    </xf>
    <xf numFmtId="0" fontId="20" fillId="0" borderId="0" xfId="0" applyFont="1" applyAlignment="1">
      <alignment vertical="center"/>
    </xf>
    <xf numFmtId="0" fontId="38" fillId="0" borderId="0" xfId="0" applyFont="1">
      <alignment vertical="center"/>
    </xf>
    <xf numFmtId="14" fontId="0" fillId="0" borderId="0" xfId="0" applyNumberFormat="1" applyAlignment="1">
      <alignment horizontal="center" vertical="center"/>
    </xf>
    <xf numFmtId="0" fontId="0" fillId="0" borderId="0" xfId="0"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9" fillId="0" borderId="0" xfId="0" applyFont="1" applyAlignment="1">
      <alignment horizontal="center" vertical="center" indent="2"/>
    </xf>
    <xf numFmtId="0" fontId="40" fillId="0" borderId="0" xfId="0" applyFont="1" applyAlignment="1">
      <alignment horizontal="left" vertical="center" indent="2"/>
    </xf>
    <xf numFmtId="0" fontId="40" fillId="0" borderId="0" xfId="0" applyFont="1" applyFill="1" applyAlignment="1">
      <alignment horizontal="left" vertical="center" indent="2"/>
    </xf>
    <xf numFmtId="49" fontId="0" fillId="0" borderId="0" xfId="0" applyNumberFormat="1" applyFont="1" applyAlignment="1">
      <alignment horizontal="right" vertical="center"/>
    </xf>
    <xf numFmtId="0" fontId="41" fillId="0" borderId="0" xfId="0" applyFont="1" applyAlignment="1">
      <alignment horizontal="left" vertical="center"/>
    </xf>
    <xf numFmtId="0" fontId="42" fillId="0" borderId="0" xfId="0" applyFont="1" applyAlignment="1">
      <alignment horizontal="right" vertical="center"/>
    </xf>
    <xf numFmtId="0" fontId="43" fillId="0" borderId="0" xfId="0" applyFont="1" applyAlignment="1">
      <alignment horizontal="center" vertical="center"/>
    </xf>
    <xf numFmtId="0" fontId="44" fillId="0" borderId="0" xfId="0" applyFont="1" applyAlignment="1">
      <alignment horizontal="center" vertical="center" wrapText="1"/>
    </xf>
    <xf numFmtId="0" fontId="43" fillId="0" borderId="0" xfId="0" applyFont="1" applyAlignment="1">
      <alignment horizontal="center" vertical="center" wrapText="1"/>
    </xf>
    <xf numFmtId="0" fontId="0" fillId="0" borderId="0" xfId="0" applyBorder="1">
      <alignment vertical="center"/>
    </xf>
    <xf numFmtId="0" fontId="45" fillId="0" borderId="0" xfId="0" applyFont="1" applyAlignment="1">
      <alignment horizontal="distributed" vertical="center" wrapText="1"/>
    </xf>
    <xf numFmtId="0" fontId="46" fillId="0" borderId="1" xfId="0" applyFont="1" applyBorder="1" applyAlignment="1">
      <alignment horizontal="center" vertical="center"/>
    </xf>
    <xf numFmtId="0" fontId="45" fillId="0" borderId="29" xfId="0" applyFont="1" applyBorder="1" applyAlignment="1">
      <alignment horizontal="left" vertical="center"/>
    </xf>
    <xf numFmtId="14" fontId="45" fillId="0" borderId="1" xfId="0" applyNumberFormat="1" applyFont="1" applyBorder="1" applyAlignment="1">
      <alignment horizontal="center" vertical="center"/>
    </xf>
    <xf numFmtId="0" fontId="45" fillId="0" borderId="1" xfId="0" applyFont="1" applyBorder="1" applyAlignment="1">
      <alignment horizontal="center" vertical="center"/>
    </xf>
    <xf numFmtId="0" fontId="45" fillId="0" borderId="4" xfId="0" applyFont="1" applyBorder="1" applyAlignment="1">
      <alignment horizontal="center" vertical="center"/>
    </xf>
    <xf numFmtId="14" fontId="46" fillId="0" borderId="4" xfId="0" applyNumberFormat="1" applyFont="1" applyBorder="1" applyAlignment="1">
      <alignment horizontal="center" vertical="center"/>
    </xf>
    <xf numFmtId="0" fontId="41" fillId="0" borderId="0" xfId="0" applyFont="1" applyAlignment="1">
      <alignment horizontal="center" vertical="center"/>
    </xf>
    <xf numFmtId="57" fontId="41" fillId="0" borderId="0" xfId="0" applyNumberFormat="1"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1"/>
  <sheetViews>
    <sheetView showGridLines="0" topLeftCell="A3" workbookViewId="0">
      <selection activeCell="C12" sqref="C12"/>
    </sheetView>
  </sheetViews>
  <sheetFormatPr defaultColWidth="9" defaultRowHeight="13.5" outlineLevelCol="2"/>
  <cols>
    <col min="1" max="1" width="7.75" customWidth="1"/>
    <col min="2" max="2" width="28.75" customWidth="1"/>
    <col min="3" max="3" width="47.125" customWidth="1"/>
  </cols>
  <sheetData>
    <row r="1" ht="30.75" customHeight="1" spans="3:3">
      <c r="C1" s="226" t="s">
        <v>0</v>
      </c>
    </row>
    <row r="2" ht="33" customHeight="1"/>
    <row r="3" ht="31.5" spans="2:3">
      <c r="B3" s="227" t="s">
        <v>1</v>
      </c>
      <c r="C3" s="227"/>
    </row>
    <row r="4" ht="9.75" customHeight="1" spans="2:2">
      <c r="B4" s="227"/>
    </row>
    <row r="5" ht="34.5" customHeight="1" spans="2:3">
      <c r="B5" s="228" t="s">
        <v>2</v>
      </c>
      <c r="C5" s="228"/>
    </row>
    <row r="6" ht="10.5" customHeight="1" spans="2:2">
      <c r="B6" s="229"/>
    </row>
    <row r="7" ht="34.5" customHeight="1"/>
    <row r="8" ht="34.5" customHeight="1" spans="2:2">
      <c r="B8" s="229"/>
    </row>
    <row r="9" ht="38.25" customHeight="1" spans="2:3">
      <c r="B9" s="229"/>
      <c r="C9" s="230"/>
    </row>
    <row r="10" s="225" customFormat="1" ht="43.5" customHeight="1" spans="2:3">
      <c r="B10" s="231" t="s">
        <v>3</v>
      </c>
      <c r="C10" s="232" t="s">
        <v>4</v>
      </c>
    </row>
    <row r="11" s="225" customFormat="1" ht="30.75" customHeight="1" spans="2:3">
      <c r="B11" s="231"/>
      <c r="C11" s="233"/>
    </row>
    <row r="12" s="225" customFormat="1" ht="43.5" customHeight="1" spans="2:3">
      <c r="B12" s="231" t="s">
        <v>5</v>
      </c>
      <c r="C12" s="234">
        <v>44926</v>
      </c>
    </row>
    <row r="13" s="225" customFormat="1" ht="43.5" customHeight="1" spans="2:3">
      <c r="B13" s="231" t="s">
        <v>6</v>
      </c>
      <c r="C13" s="235"/>
    </row>
    <row r="14" s="225" customFormat="1" ht="43.5" customHeight="1" spans="2:3">
      <c r="B14" s="231" t="s">
        <v>7</v>
      </c>
      <c r="C14" s="235"/>
    </row>
    <row r="15" s="225" customFormat="1" ht="43.5" customHeight="1" spans="2:3">
      <c r="B15" s="231" t="s">
        <v>8</v>
      </c>
      <c r="C15" s="236"/>
    </row>
    <row r="16" s="225" customFormat="1" ht="43.5" customHeight="1" spans="2:3">
      <c r="B16" s="231" t="s">
        <v>9</v>
      </c>
      <c r="C16" s="237">
        <v>45097</v>
      </c>
    </row>
    <row r="17" ht="25.5" customHeight="1"/>
    <row r="18" ht="25.5" customHeight="1"/>
    <row r="19" ht="38.25" customHeight="1"/>
    <row r="20" ht="31.5" customHeight="1" spans="2:3">
      <c r="B20" s="238" t="s">
        <v>10</v>
      </c>
      <c r="C20" s="238"/>
    </row>
    <row r="21" ht="20.25" spans="2:3">
      <c r="B21" s="239"/>
      <c r="C21" s="238"/>
    </row>
  </sheetData>
  <sheetProtection password="C59D" sheet="1" objects="1" scenarios="1"/>
  <mergeCells count="4">
    <mergeCell ref="B3:C3"/>
    <mergeCell ref="B5:C5"/>
    <mergeCell ref="B20:C20"/>
    <mergeCell ref="B21:C21"/>
  </mergeCells>
  <pageMargins left="0.511811023622047" right="0.511811023622047" top="0.551181102362205" bottom="0.551181102362205"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4" workbookViewId="0">
      <selection activeCell="A10" sqref="A10:C10"/>
    </sheetView>
  </sheetViews>
  <sheetFormatPr defaultColWidth="9" defaultRowHeight="13.5" outlineLevelCol="3"/>
  <cols>
    <col min="1" max="1" width="26.625" style="61" customWidth="1"/>
    <col min="2" max="2" width="26.875" style="61" customWidth="1"/>
    <col min="3" max="3" width="35.625" style="61" customWidth="1"/>
    <col min="4" max="16384" width="9" style="61"/>
  </cols>
  <sheetData>
    <row r="1" ht="22.5" spans="1:3">
      <c r="A1" s="62" t="s">
        <v>126</v>
      </c>
      <c r="B1" s="62"/>
      <c r="C1" s="62"/>
    </row>
    <row r="2" ht="35.1" customHeight="1" spans="1:3">
      <c r="A2" s="63" t="s">
        <v>121</v>
      </c>
      <c r="B2" s="63"/>
      <c r="C2" s="64" t="s">
        <v>73</v>
      </c>
    </row>
    <row r="3" ht="21" customHeight="1" spans="1:3">
      <c r="A3" s="65" t="s">
        <v>74</v>
      </c>
      <c r="B3" s="66" t="s">
        <v>39</v>
      </c>
      <c r="C3" s="67" t="s">
        <v>40</v>
      </c>
    </row>
    <row r="4" ht="20.25" customHeight="1" spans="1:3">
      <c r="A4" s="68" t="s">
        <v>49</v>
      </c>
      <c r="B4" s="69">
        <v>4</v>
      </c>
      <c r="C4" s="70">
        <v>3252</v>
      </c>
    </row>
    <row r="5" ht="18.75" customHeight="1" spans="1:3">
      <c r="A5" s="71" t="s">
        <v>76</v>
      </c>
      <c r="B5" s="72"/>
      <c r="C5" s="73"/>
    </row>
    <row r="6" ht="20.25" customHeight="1" spans="1:3">
      <c r="A6" s="74" t="s">
        <v>77</v>
      </c>
      <c r="B6" s="75"/>
      <c r="C6" s="76"/>
    </row>
    <row r="7" ht="18.75" customHeight="1" spans="1:3">
      <c r="A7" s="71" t="s">
        <v>127</v>
      </c>
      <c r="B7" s="77"/>
      <c r="C7" s="73"/>
    </row>
    <row r="8" ht="63.95" customHeight="1" spans="1:3">
      <c r="A8" s="78"/>
      <c r="B8" s="79"/>
      <c r="C8" s="80"/>
    </row>
    <row r="9" ht="37.5" customHeight="1" spans="1:3">
      <c r="A9" s="71" t="s">
        <v>81</v>
      </c>
      <c r="B9" s="77"/>
      <c r="C9" s="73"/>
    </row>
    <row r="10" ht="18.75" customHeight="1" spans="1:3">
      <c r="A10" s="81" t="s">
        <v>128</v>
      </c>
      <c r="B10" s="82"/>
      <c r="C10" s="83"/>
    </row>
    <row r="11" ht="18.75" customHeight="1" spans="1:3">
      <c r="A11" s="81"/>
      <c r="B11" s="82"/>
      <c r="C11" s="83"/>
    </row>
    <row r="12" ht="37.5" customHeight="1" spans="1:3">
      <c r="A12" s="84" t="s">
        <v>83</v>
      </c>
      <c r="B12" s="85"/>
      <c r="C12" s="86"/>
    </row>
    <row r="13" ht="20.25" customHeight="1" spans="1:3">
      <c r="A13" s="87" t="s">
        <v>80</v>
      </c>
      <c r="B13" s="88"/>
      <c r="C13" s="89"/>
    </row>
    <row r="14" ht="37.5" customHeight="1" spans="1:3">
      <c r="A14" s="71" t="s">
        <v>84</v>
      </c>
      <c r="B14" s="77"/>
      <c r="C14" s="73"/>
    </row>
    <row r="15" ht="18.75" customHeight="1" spans="1:3">
      <c r="A15" s="90" t="s">
        <v>129</v>
      </c>
      <c r="B15" s="82"/>
      <c r="C15" s="83"/>
    </row>
    <row r="16" ht="18.75" customHeight="1" spans="1:3">
      <c r="A16" s="81"/>
      <c r="B16" s="82"/>
      <c r="C16" s="83"/>
    </row>
    <row r="17" ht="18.75" customHeight="1" spans="1:3">
      <c r="A17" s="81"/>
      <c r="B17" s="82"/>
      <c r="C17" s="83"/>
    </row>
    <row r="18" ht="37.5" customHeight="1" spans="1:3">
      <c r="A18" s="91" t="s">
        <v>86</v>
      </c>
      <c r="B18" s="92"/>
      <c r="C18" s="93"/>
    </row>
    <row r="19" ht="20.25" customHeight="1" spans="1:3">
      <c r="A19" s="87" t="s">
        <v>80</v>
      </c>
      <c r="B19" s="88"/>
      <c r="C19" s="89"/>
    </row>
    <row r="20" ht="37.5" customHeight="1" spans="1:3">
      <c r="A20" s="71" t="s">
        <v>87</v>
      </c>
      <c r="B20" s="77"/>
      <c r="C20" s="73"/>
    </row>
    <row r="21" ht="18.75" customHeight="1" spans="1:3">
      <c r="A21" s="81"/>
      <c r="B21" s="82"/>
      <c r="C21" s="83"/>
    </row>
    <row r="22" ht="18.75" customHeight="1" spans="1:3">
      <c r="A22" s="81"/>
      <c r="B22" s="82"/>
      <c r="C22" s="83"/>
    </row>
    <row r="23" ht="18.75" customHeight="1" spans="1:3">
      <c r="A23" s="94" t="s">
        <v>88</v>
      </c>
      <c r="B23" s="95"/>
      <c r="C23" s="96"/>
    </row>
    <row r="24" ht="20.25" customHeight="1" spans="1:3">
      <c r="A24" s="87" t="s">
        <v>89</v>
      </c>
      <c r="B24" s="88"/>
      <c r="C24" s="89"/>
    </row>
    <row r="25" spans="1:1">
      <c r="A25" s="97" t="s">
        <v>125</v>
      </c>
    </row>
    <row r="26" ht="21" customHeight="1" spans="1:3">
      <c r="A26" s="98" t="s">
        <v>90</v>
      </c>
      <c r="B26" s="98"/>
      <c r="C26" s="98"/>
    </row>
    <row r="27" ht="15.95" customHeight="1" spans="1:1">
      <c r="A27" s="61" t="s">
        <v>91</v>
      </c>
    </row>
    <row r="28" ht="15.95" customHeight="1" spans="1:4">
      <c r="A28" s="98" t="s">
        <v>92</v>
      </c>
      <c r="B28" s="98"/>
      <c r="C28" s="98"/>
      <c r="D28" s="98"/>
    </row>
  </sheetData>
  <mergeCells count="23">
    <mergeCell ref="A1:C1"/>
    <mergeCell ref="A2:B2"/>
    <mergeCell ref="A5:C5"/>
    <mergeCell ref="A6:C6"/>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6:C26"/>
    <mergeCell ref="A28:D28"/>
    <mergeCell ref="A7:C8"/>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workbookViewId="0">
      <selection activeCell="G13" sqref="G13"/>
    </sheetView>
  </sheetViews>
  <sheetFormatPr defaultColWidth="9" defaultRowHeight="13.5"/>
  <cols>
    <col min="1" max="1" width="9" style="45" customWidth="1"/>
    <col min="2" max="2" width="10.25" style="45" customWidth="1"/>
    <col min="3" max="3" width="9" style="45"/>
    <col min="4" max="4" width="6.375" style="45" customWidth="1"/>
    <col min="5" max="5" width="8.5" style="46" customWidth="1"/>
    <col min="6" max="7" width="9.25" style="47" customWidth="1"/>
    <col min="8" max="8" width="6.75" style="45" customWidth="1"/>
    <col min="9" max="10" width="9" style="45"/>
  </cols>
  <sheetData>
    <row r="1" ht="39.95" customHeight="1" spans="1:10">
      <c r="A1" s="48" t="s">
        <v>130</v>
      </c>
      <c r="B1" s="48"/>
      <c r="C1" s="48"/>
      <c r="D1" s="48"/>
      <c r="E1" s="48"/>
      <c r="F1" s="48"/>
      <c r="G1" s="48"/>
      <c r="H1" s="48"/>
      <c r="I1" s="48"/>
      <c r="J1" s="50"/>
    </row>
    <row r="2" ht="15.75" spans="1:10">
      <c r="A2" s="49" t="s">
        <v>125</v>
      </c>
      <c r="B2" s="50"/>
      <c r="C2" s="50"/>
      <c r="D2" s="50"/>
      <c r="E2" s="51"/>
      <c r="F2" s="52"/>
      <c r="G2" s="52"/>
      <c r="H2" s="50"/>
      <c r="I2" s="50"/>
      <c r="J2" s="50"/>
    </row>
    <row r="3" ht="14.25" spans="1:10">
      <c r="A3" s="48" t="s">
        <v>131</v>
      </c>
      <c r="B3" s="48"/>
      <c r="C3" s="48"/>
      <c r="D3" s="48"/>
      <c r="E3" s="48"/>
      <c r="F3" s="48"/>
      <c r="G3" s="48"/>
      <c r="H3" s="48"/>
      <c r="I3" s="48"/>
      <c r="J3" s="50"/>
    </row>
    <row r="4" ht="16.5" spans="1:10">
      <c r="A4" s="49" t="s">
        <v>125</v>
      </c>
      <c r="B4" s="50"/>
      <c r="C4" s="50"/>
      <c r="D4" s="50"/>
      <c r="E4" s="51"/>
      <c r="F4" s="52"/>
      <c r="G4" s="52"/>
      <c r="H4" s="50"/>
      <c r="I4" s="50"/>
      <c r="J4" s="50"/>
    </row>
    <row r="5" ht="23.25" spans="1:10">
      <c r="A5" s="53" t="s">
        <v>94</v>
      </c>
      <c r="B5" s="53" t="s">
        <v>95</v>
      </c>
      <c r="C5" s="53" t="s">
        <v>132</v>
      </c>
      <c r="D5" s="53" t="s">
        <v>133</v>
      </c>
      <c r="E5" s="54" t="s">
        <v>39</v>
      </c>
      <c r="F5" s="55" t="s">
        <v>40</v>
      </c>
      <c r="G5" s="55" t="s">
        <v>134</v>
      </c>
      <c r="H5" s="53" t="s">
        <v>98</v>
      </c>
      <c r="I5" s="53" t="s">
        <v>96</v>
      </c>
      <c r="J5" s="60" t="s">
        <v>135</v>
      </c>
    </row>
    <row r="6" ht="14.25" spans="1:10">
      <c r="A6" s="56" t="s">
        <v>136</v>
      </c>
      <c r="B6" s="57" t="s">
        <v>137</v>
      </c>
      <c r="C6" s="57" t="s">
        <v>138</v>
      </c>
      <c r="D6" s="57" t="s">
        <v>139</v>
      </c>
      <c r="E6" s="58">
        <v>1</v>
      </c>
      <c r="F6" s="59">
        <v>6840</v>
      </c>
      <c r="G6" s="59">
        <v>0</v>
      </c>
      <c r="H6" s="57" t="s">
        <v>140</v>
      </c>
      <c r="I6" s="57" t="s">
        <v>141</v>
      </c>
      <c r="J6" s="57" t="s">
        <v>142</v>
      </c>
    </row>
    <row r="7" ht="14.25" spans="1:10">
      <c r="A7" s="56" t="s">
        <v>143</v>
      </c>
      <c r="B7" s="57" t="s">
        <v>144</v>
      </c>
      <c r="C7" s="57" t="s">
        <v>145</v>
      </c>
      <c r="D7" s="57" t="s">
        <v>146</v>
      </c>
      <c r="E7" s="58">
        <v>1</v>
      </c>
      <c r="F7" s="59">
        <v>10560</v>
      </c>
      <c r="G7" s="59">
        <v>0</v>
      </c>
      <c r="H7" s="57" t="s">
        <v>147</v>
      </c>
      <c r="I7" s="57" t="s">
        <v>148</v>
      </c>
      <c r="J7" s="57" t="s">
        <v>142</v>
      </c>
    </row>
    <row r="8" ht="14.25" spans="1:10">
      <c r="A8" s="57" t="s">
        <v>149</v>
      </c>
      <c r="B8" s="57" t="s">
        <v>150</v>
      </c>
      <c r="C8" s="57" t="s">
        <v>151</v>
      </c>
      <c r="D8" s="57" t="s">
        <v>139</v>
      </c>
      <c r="E8" s="58">
        <v>1</v>
      </c>
      <c r="F8" s="59">
        <v>37000</v>
      </c>
      <c r="G8" s="59">
        <v>0</v>
      </c>
      <c r="H8" s="57" t="s">
        <v>140</v>
      </c>
      <c r="I8" s="57" t="s">
        <v>152</v>
      </c>
      <c r="J8" s="57" t="s">
        <v>142</v>
      </c>
    </row>
    <row r="9" ht="14.25" spans="1:10">
      <c r="A9" s="57" t="s">
        <v>153</v>
      </c>
      <c r="B9" s="57" t="s">
        <v>154</v>
      </c>
      <c r="C9" s="57" t="s">
        <v>155</v>
      </c>
      <c r="D9" s="57" t="s">
        <v>139</v>
      </c>
      <c r="E9" s="58">
        <v>1</v>
      </c>
      <c r="F9" s="59">
        <v>3000</v>
      </c>
      <c r="G9" s="59">
        <v>0</v>
      </c>
      <c r="H9" s="57" t="s">
        <v>140</v>
      </c>
      <c r="I9" s="57" t="s">
        <v>156</v>
      </c>
      <c r="J9" s="57" t="s">
        <v>142</v>
      </c>
    </row>
    <row r="10" ht="14.25" spans="1:10">
      <c r="A10" s="57" t="s">
        <v>157</v>
      </c>
      <c r="B10" s="57" t="s">
        <v>158</v>
      </c>
      <c r="C10" s="57" t="s">
        <v>159</v>
      </c>
      <c r="D10" s="57" t="s">
        <v>139</v>
      </c>
      <c r="E10" s="58">
        <v>1</v>
      </c>
      <c r="F10" s="59">
        <v>1198</v>
      </c>
      <c r="G10" s="59">
        <v>0</v>
      </c>
      <c r="H10" s="57" t="s">
        <v>140</v>
      </c>
      <c r="I10" s="57" t="s">
        <v>160</v>
      </c>
      <c r="J10" s="57" t="s">
        <v>142</v>
      </c>
    </row>
    <row r="11" ht="14.25" spans="1:10">
      <c r="A11" s="57" t="s">
        <v>161</v>
      </c>
      <c r="B11" s="57" t="s">
        <v>162</v>
      </c>
      <c r="C11" s="57" t="s">
        <v>163</v>
      </c>
      <c r="D11" s="57" t="s">
        <v>139</v>
      </c>
      <c r="E11" s="58">
        <v>1</v>
      </c>
      <c r="F11" s="59">
        <v>179500</v>
      </c>
      <c r="G11" s="59">
        <v>0</v>
      </c>
      <c r="H11" s="57" t="s">
        <v>140</v>
      </c>
      <c r="I11" s="57" t="s">
        <v>141</v>
      </c>
      <c r="J11" s="57" t="s">
        <v>142</v>
      </c>
    </row>
    <row r="12" ht="14.25" spans="1:10">
      <c r="A12" s="57" t="s">
        <v>164</v>
      </c>
      <c r="B12" s="57" t="s">
        <v>165</v>
      </c>
      <c r="C12" s="57" t="s">
        <v>166</v>
      </c>
      <c r="D12" s="57" t="s">
        <v>139</v>
      </c>
      <c r="E12" s="58">
        <v>1</v>
      </c>
      <c r="F12" s="59">
        <v>90000</v>
      </c>
      <c r="G12" s="59">
        <v>0</v>
      </c>
      <c r="H12" s="57" t="s">
        <v>140</v>
      </c>
      <c r="I12" s="57" t="s">
        <v>141</v>
      </c>
      <c r="J12" s="57" t="s">
        <v>142</v>
      </c>
    </row>
    <row r="13" ht="14.25" spans="1:10">
      <c r="A13" s="57" t="s">
        <v>167</v>
      </c>
      <c r="B13" s="57" t="s">
        <v>168</v>
      </c>
      <c r="C13" s="57" t="s">
        <v>169</v>
      </c>
      <c r="D13" s="57" t="s">
        <v>139</v>
      </c>
      <c r="E13" s="58">
        <v>1</v>
      </c>
      <c r="F13" s="59">
        <v>2703</v>
      </c>
      <c r="G13" s="59">
        <v>0</v>
      </c>
      <c r="H13" s="57" t="s">
        <v>147</v>
      </c>
      <c r="I13" s="57" t="s">
        <v>148</v>
      </c>
      <c r="J13" s="57" t="s">
        <v>142</v>
      </c>
    </row>
    <row r="14" ht="14.25" spans="1:10">
      <c r="A14" s="57" t="s">
        <v>170</v>
      </c>
      <c r="B14" s="57" t="s">
        <v>171</v>
      </c>
      <c r="C14" s="57" t="s">
        <v>172</v>
      </c>
      <c r="D14" s="57" t="s">
        <v>139</v>
      </c>
      <c r="E14" s="58">
        <v>1</v>
      </c>
      <c r="F14" s="59">
        <v>8200</v>
      </c>
      <c r="G14" s="59">
        <v>0</v>
      </c>
      <c r="H14" s="57" t="s">
        <v>140</v>
      </c>
      <c r="I14" s="57" t="s">
        <v>141</v>
      </c>
      <c r="J14" s="57" t="s">
        <v>142</v>
      </c>
    </row>
    <row r="15" ht="14.25" spans="1:10">
      <c r="A15" s="57" t="s">
        <v>173</v>
      </c>
      <c r="B15" s="57" t="s">
        <v>174</v>
      </c>
      <c r="C15" s="57" t="s">
        <v>175</v>
      </c>
      <c r="D15" s="57" t="s">
        <v>139</v>
      </c>
      <c r="E15" s="58">
        <v>1</v>
      </c>
      <c r="F15" s="59">
        <v>5840</v>
      </c>
      <c r="G15" s="59">
        <v>0</v>
      </c>
      <c r="H15" s="57" t="s">
        <v>176</v>
      </c>
      <c r="I15" s="57" t="s">
        <v>177</v>
      </c>
      <c r="J15" s="57" t="s">
        <v>142</v>
      </c>
    </row>
    <row r="16" ht="14.25" spans="1:10">
      <c r="A16" s="57" t="s">
        <v>178</v>
      </c>
      <c r="B16" s="57" t="s">
        <v>179</v>
      </c>
      <c r="C16" s="57" t="s">
        <v>180</v>
      </c>
      <c r="D16" s="57" t="s">
        <v>139</v>
      </c>
      <c r="E16" s="58">
        <v>1</v>
      </c>
      <c r="F16" s="59">
        <v>1200</v>
      </c>
      <c r="G16" s="59">
        <v>0</v>
      </c>
      <c r="H16" s="57" t="s">
        <v>176</v>
      </c>
      <c r="I16" s="57" t="s">
        <v>181</v>
      </c>
      <c r="J16" s="57" t="s">
        <v>142</v>
      </c>
    </row>
    <row r="17" ht="14.25" spans="1:10">
      <c r="A17" s="57" t="s">
        <v>182</v>
      </c>
      <c r="B17" s="57" t="s">
        <v>183</v>
      </c>
      <c r="C17" s="57" t="s">
        <v>184</v>
      </c>
      <c r="D17" s="57" t="s">
        <v>139</v>
      </c>
      <c r="E17" s="58">
        <v>1</v>
      </c>
      <c r="F17" s="59">
        <v>8150</v>
      </c>
      <c r="G17" s="59">
        <v>0</v>
      </c>
      <c r="H17" s="57" t="s">
        <v>176</v>
      </c>
      <c r="I17" s="57" t="s">
        <v>177</v>
      </c>
      <c r="J17" s="57" t="s">
        <v>142</v>
      </c>
    </row>
    <row r="18" ht="14.25" spans="1:10">
      <c r="A18" s="57" t="s">
        <v>185</v>
      </c>
      <c r="B18" s="57" t="s">
        <v>186</v>
      </c>
      <c r="C18" s="57" t="s">
        <v>187</v>
      </c>
      <c r="D18" s="57" t="s">
        <v>139</v>
      </c>
      <c r="E18" s="58">
        <v>1</v>
      </c>
      <c r="F18" s="59">
        <v>44800</v>
      </c>
      <c r="G18" s="59">
        <v>0</v>
      </c>
      <c r="H18" s="57" t="s">
        <v>140</v>
      </c>
      <c r="I18" s="57" t="s">
        <v>188</v>
      </c>
      <c r="J18" s="57" t="s">
        <v>142</v>
      </c>
    </row>
    <row r="19" ht="14.25" spans="1:10">
      <c r="A19" s="57" t="s">
        <v>189</v>
      </c>
      <c r="B19" s="57" t="s">
        <v>183</v>
      </c>
      <c r="C19" s="57" t="s">
        <v>190</v>
      </c>
      <c r="D19" s="57" t="s">
        <v>139</v>
      </c>
      <c r="E19" s="58">
        <v>1</v>
      </c>
      <c r="F19" s="59">
        <v>2150</v>
      </c>
      <c r="G19" s="59">
        <v>0</v>
      </c>
      <c r="H19" s="57" t="s">
        <v>191</v>
      </c>
      <c r="I19" s="57" t="s">
        <v>192</v>
      </c>
      <c r="J19" s="57" t="s">
        <v>142</v>
      </c>
    </row>
    <row r="20" ht="14.25" spans="1:10">
      <c r="A20" s="57" t="s">
        <v>193</v>
      </c>
      <c r="B20" s="57" t="s">
        <v>194</v>
      </c>
      <c r="C20" s="57" t="s">
        <v>195</v>
      </c>
      <c r="D20" s="57" t="s">
        <v>139</v>
      </c>
      <c r="E20" s="58">
        <v>1</v>
      </c>
      <c r="F20" s="59">
        <v>7085</v>
      </c>
      <c r="G20" s="59">
        <v>0</v>
      </c>
      <c r="H20" s="57" t="s">
        <v>196</v>
      </c>
      <c r="I20" s="57" t="s">
        <v>197</v>
      </c>
      <c r="J20" s="57" t="s">
        <v>142</v>
      </c>
    </row>
    <row r="21" ht="14.25" spans="1:10">
      <c r="A21" s="57" t="s">
        <v>198</v>
      </c>
      <c r="B21" s="57" t="s">
        <v>199</v>
      </c>
      <c r="C21" s="57" t="s">
        <v>200</v>
      </c>
      <c r="D21" s="57" t="s">
        <v>139</v>
      </c>
      <c r="E21" s="58">
        <v>1</v>
      </c>
      <c r="F21" s="59">
        <v>972</v>
      </c>
      <c r="G21" s="59">
        <v>0</v>
      </c>
      <c r="H21" s="57" t="s">
        <v>201</v>
      </c>
      <c r="I21" s="57" t="s">
        <v>202</v>
      </c>
      <c r="J21" s="57" t="s">
        <v>142</v>
      </c>
    </row>
    <row r="22" ht="14.25" spans="1:10">
      <c r="A22" s="57" t="s">
        <v>203</v>
      </c>
      <c r="B22" s="57" t="s">
        <v>204</v>
      </c>
      <c r="C22" s="57" t="s">
        <v>205</v>
      </c>
      <c r="D22" s="57" t="s">
        <v>139</v>
      </c>
      <c r="E22" s="58">
        <v>1</v>
      </c>
      <c r="F22" s="59">
        <v>5466.68</v>
      </c>
      <c r="G22" s="59">
        <v>0</v>
      </c>
      <c r="H22" s="57" t="s">
        <v>140</v>
      </c>
      <c r="I22" s="57" t="s">
        <v>188</v>
      </c>
      <c r="J22" s="57" t="s">
        <v>142</v>
      </c>
    </row>
    <row r="23" ht="14.25" spans="1:10">
      <c r="A23" s="57" t="s">
        <v>206</v>
      </c>
      <c r="B23" s="57" t="s">
        <v>207</v>
      </c>
      <c r="C23" s="57" t="s">
        <v>208</v>
      </c>
      <c r="D23" s="57" t="s">
        <v>139</v>
      </c>
      <c r="E23" s="58">
        <v>1</v>
      </c>
      <c r="F23" s="59">
        <v>97000</v>
      </c>
      <c r="G23" s="59">
        <v>0</v>
      </c>
      <c r="H23" s="57" t="s">
        <v>140</v>
      </c>
      <c r="I23" s="57" t="s">
        <v>156</v>
      </c>
      <c r="J23" s="57" t="s">
        <v>142</v>
      </c>
    </row>
    <row r="24" ht="14.25" spans="1:10">
      <c r="A24" s="57" t="s">
        <v>116</v>
      </c>
      <c r="B24" s="57" t="s">
        <v>113</v>
      </c>
      <c r="C24" s="57" t="s">
        <v>117</v>
      </c>
      <c r="D24" s="57" t="s">
        <v>139</v>
      </c>
      <c r="E24" s="58">
        <v>1</v>
      </c>
      <c r="F24" s="59">
        <v>365700</v>
      </c>
      <c r="G24" s="59">
        <v>0</v>
      </c>
      <c r="H24" s="57" t="s">
        <v>118</v>
      </c>
      <c r="I24" s="57" t="s">
        <v>209</v>
      </c>
      <c r="J24" s="57" t="s">
        <v>142</v>
      </c>
    </row>
    <row r="25" ht="14.25" spans="1:10">
      <c r="A25" s="57" t="s">
        <v>210</v>
      </c>
      <c r="B25" s="57" t="s">
        <v>211</v>
      </c>
      <c r="C25" s="57" t="s">
        <v>212</v>
      </c>
      <c r="D25" s="57" t="s">
        <v>139</v>
      </c>
      <c r="E25" s="58">
        <v>1</v>
      </c>
      <c r="F25" s="59">
        <v>1030</v>
      </c>
      <c r="G25" s="59">
        <v>0</v>
      </c>
      <c r="H25" s="57" t="s">
        <v>196</v>
      </c>
      <c r="I25" s="57" t="s">
        <v>192</v>
      </c>
      <c r="J25" s="57" t="s">
        <v>142</v>
      </c>
    </row>
    <row r="26" ht="14.25" spans="1:10">
      <c r="A26" s="57" t="s">
        <v>213</v>
      </c>
      <c r="B26" s="57" t="s">
        <v>214</v>
      </c>
      <c r="C26" s="57" t="s">
        <v>215</v>
      </c>
      <c r="D26" s="57" t="s">
        <v>139</v>
      </c>
      <c r="E26" s="58">
        <v>1</v>
      </c>
      <c r="F26" s="59">
        <v>1060</v>
      </c>
      <c r="G26" s="59">
        <v>0</v>
      </c>
      <c r="H26" s="57" t="s">
        <v>196</v>
      </c>
      <c r="I26" s="57" t="s">
        <v>202</v>
      </c>
      <c r="J26" s="57" t="s">
        <v>142</v>
      </c>
    </row>
    <row r="27" ht="14.25" spans="1:10">
      <c r="A27" s="57" t="s">
        <v>216</v>
      </c>
      <c r="B27" s="57" t="s">
        <v>217</v>
      </c>
      <c r="C27" s="57" t="s">
        <v>218</v>
      </c>
      <c r="D27" s="57" t="s">
        <v>139</v>
      </c>
      <c r="E27" s="58">
        <v>1</v>
      </c>
      <c r="F27" s="59">
        <v>1504</v>
      </c>
      <c r="G27" s="59">
        <v>0</v>
      </c>
      <c r="H27" s="57" t="s">
        <v>196</v>
      </c>
      <c r="I27" s="57" t="s">
        <v>219</v>
      </c>
      <c r="J27" s="57" t="s">
        <v>142</v>
      </c>
    </row>
    <row r="28" ht="14.25" spans="1:10">
      <c r="A28" s="57" t="s">
        <v>220</v>
      </c>
      <c r="B28" s="57" t="s">
        <v>211</v>
      </c>
      <c r="C28" s="57" t="s">
        <v>221</v>
      </c>
      <c r="D28" s="57" t="s">
        <v>139</v>
      </c>
      <c r="E28" s="58">
        <v>1</v>
      </c>
      <c r="F28" s="59">
        <v>1655</v>
      </c>
      <c r="G28" s="59">
        <v>0</v>
      </c>
      <c r="H28" s="57" t="s">
        <v>196</v>
      </c>
      <c r="I28" s="57" t="s">
        <v>192</v>
      </c>
      <c r="J28" s="57" t="s">
        <v>142</v>
      </c>
    </row>
    <row r="29" ht="14.25" spans="1:10">
      <c r="A29" s="57" t="s">
        <v>222</v>
      </c>
      <c r="B29" s="57" t="s">
        <v>217</v>
      </c>
      <c r="C29" s="57" t="s">
        <v>218</v>
      </c>
      <c r="D29" s="57" t="s">
        <v>139</v>
      </c>
      <c r="E29" s="58">
        <v>1</v>
      </c>
      <c r="F29" s="59">
        <v>1504</v>
      </c>
      <c r="G29" s="59">
        <v>0</v>
      </c>
      <c r="H29" s="57" t="s">
        <v>196</v>
      </c>
      <c r="I29" s="57" t="s">
        <v>219</v>
      </c>
      <c r="J29" s="57" t="s">
        <v>142</v>
      </c>
    </row>
    <row r="30" ht="14.25" spans="1:10">
      <c r="A30" s="57" t="s">
        <v>223</v>
      </c>
      <c r="B30" s="57" t="s">
        <v>224</v>
      </c>
      <c r="C30" s="57" t="s">
        <v>225</v>
      </c>
      <c r="D30" s="57" t="s">
        <v>139</v>
      </c>
      <c r="E30" s="58">
        <v>1</v>
      </c>
      <c r="F30" s="59">
        <v>4210</v>
      </c>
      <c r="G30" s="59">
        <v>0</v>
      </c>
      <c r="H30" s="57" t="s">
        <v>196</v>
      </c>
      <c r="I30" s="57" t="s">
        <v>192</v>
      </c>
      <c r="J30" s="57" t="s">
        <v>142</v>
      </c>
    </row>
    <row r="31" ht="14.25" spans="1:10">
      <c r="A31" s="57" t="s">
        <v>226</v>
      </c>
      <c r="B31" s="57" t="s">
        <v>194</v>
      </c>
      <c r="C31" s="57" t="s">
        <v>227</v>
      </c>
      <c r="D31" s="57" t="s">
        <v>139</v>
      </c>
      <c r="E31" s="58">
        <v>1</v>
      </c>
      <c r="F31" s="59">
        <v>5600</v>
      </c>
      <c r="G31" s="59">
        <v>0</v>
      </c>
      <c r="H31" s="57" t="s">
        <v>196</v>
      </c>
      <c r="I31" s="57" t="s">
        <v>197</v>
      </c>
      <c r="J31" s="57" t="s">
        <v>142</v>
      </c>
    </row>
    <row r="32" ht="14.25" spans="1:10">
      <c r="A32" s="57" t="s">
        <v>228</v>
      </c>
      <c r="B32" s="57" t="s">
        <v>194</v>
      </c>
      <c r="C32" s="57" t="s">
        <v>195</v>
      </c>
      <c r="D32" s="57" t="s">
        <v>139</v>
      </c>
      <c r="E32" s="58">
        <v>1</v>
      </c>
      <c r="F32" s="59">
        <v>7085</v>
      </c>
      <c r="G32" s="59">
        <v>0</v>
      </c>
      <c r="H32" s="57" t="s">
        <v>196</v>
      </c>
      <c r="I32" s="57" t="s">
        <v>197</v>
      </c>
      <c r="J32" s="57" t="s">
        <v>142</v>
      </c>
    </row>
    <row r="33" ht="14.25" spans="1:10">
      <c r="A33" s="57" t="s">
        <v>229</v>
      </c>
      <c r="B33" s="57" t="s">
        <v>217</v>
      </c>
      <c r="C33" s="57" t="s">
        <v>218</v>
      </c>
      <c r="D33" s="57" t="s">
        <v>139</v>
      </c>
      <c r="E33" s="58">
        <v>1</v>
      </c>
      <c r="F33" s="59">
        <v>1504</v>
      </c>
      <c r="G33" s="59">
        <v>0</v>
      </c>
      <c r="H33" s="57" t="s">
        <v>196</v>
      </c>
      <c r="I33" s="57" t="s">
        <v>219</v>
      </c>
      <c r="J33" s="57" t="s">
        <v>142</v>
      </c>
    </row>
    <row r="34" ht="14.25" spans="1:10">
      <c r="A34" s="57" t="s">
        <v>230</v>
      </c>
      <c r="B34" s="57" t="s">
        <v>231</v>
      </c>
      <c r="C34" s="57" t="s">
        <v>232</v>
      </c>
      <c r="D34" s="57" t="s">
        <v>139</v>
      </c>
      <c r="E34" s="58">
        <v>1</v>
      </c>
      <c r="F34" s="59">
        <v>43580</v>
      </c>
      <c r="G34" s="59">
        <v>0</v>
      </c>
      <c r="H34" s="57" t="s">
        <v>140</v>
      </c>
      <c r="I34" s="57" t="s">
        <v>188</v>
      </c>
      <c r="J34" s="57" t="s">
        <v>142</v>
      </c>
    </row>
    <row r="35" ht="14.25" spans="1:10">
      <c r="A35" s="57" t="s">
        <v>233</v>
      </c>
      <c r="B35" s="57" t="s">
        <v>234</v>
      </c>
      <c r="C35" s="57" t="s">
        <v>235</v>
      </c>
      <c r="D35" s="57" t="s">
        <v>236</v>
      </c>
      <c r="E35" s="58">
        <v>1</v>
      </c>
      <c r="F35" s="59">
        <v>27495</v>
      </c>
      <c r="G35" s="59">
        <v>0</v>
      </c>
      <c r="H35" s="57" t="s">
        <v>237</v>
      </c>
      <c r="I35" s="57" t="s">
        <v>238</v>
      </c>
      <c r="J35" s="57" t="s">
        <v>142</v>
      </c>
    </row>
    <row r="36" ht="14.25" spans="1:10">
      <c r="A36" s="57" t="s">
        <v>239</v>
      </c>
      <c r="B36" s="57" t="s">
        <v>240</v>
      </c>
      <c r="C36" s="57" t="s">
        <v>241</v>
      </c>
      <c r="D36" s="57" t="s">
        <v>236</v>
      </c>
      <c r="E36" s="58">
        <v>1</v>
      </c>
      <c r="F36" s="59">
        <v>2300</v>
      </c>
      <c r="G36" s="59">
        <v>0</v>
      </c>
      <c r="H36" s="57" t="s">
        <v>242</v>
      </c>
      <c r="I36" s="57" t="s">
        <v>243</v>
      </c>
      <c r="J36" s="57" t="s">
        <v>142</v>
      </c>
    </row>
    <row r="37" ht="14.25" spans="1:10">
      <c r="A37" s="57" t="s">
        <v>244</v>
      </c>
      <c r="B37" s="57" t="s">
        <v>245</v>
      </c>
      <c r="C37" s="57" t="s">
        <v>246</v>
      </c>
      <c r="D37" s="57" t="s">
        <v>236</v>
      </c>
      <c r="E37" s="58">
        <v>1</v>
      </c>
      <c r="F37" s="59">
        <v>1850</v>
      </c>
      <c r="G37" s="59">
        <v>0</v>
      </c>
      <c r="H37" s="57" t="s">
        <v>247</v>
      </c>
      <c r="I37" s="57" t="s">
        <v>248</v>
      </c>
      <c r="J37" s="57" t="s">
        <v>142</v>
      </c>
    </row>
    <row r="38" ht="14.25" spans="1:10">
      <c r="A38" s="57" t="s">
        <v>249</v>
      </c>
      <c r="B38" s="57" t="s">
        <v>250</v>
      </c>
      <c r="C38" s="57" t="s">
        <v>139</v>
      </c>
      <c r="D38" s="57" t="s">
        <v>139</v>
      </c>
      <c r="E38" s="58">
        <v>1</v>
      </c>
      <c r="F38" s="59">
        <v>2400</v>
      </c>
      <c r="G38" s="59">
        <v>0</v>
      </c>
      <c r="H38" s="57" t="s">
        <v>251</v>
      </c>
      <c r="I38" s="57" t="s">
        <v>252</v>
      </c>
      <c r="J38" s="57" t="s">
        <v>142</v>
      </c>
    </row>
    <row r="39" ht="14.25" spans="1:10">
      <c r="A39" s="57" t="s">
        <v>253</v>
      </c>
      <c r="B39" s="57" t="s">
        <v>254</v>
      </c>
      <c r="C39" s="57" t="s">
        <v>139</v>
      </c>
      <c r="D39" s="57" t="s">
        <v>139</v>
      </c>
      <c r="E39" s="58">
        <v>1</v>
      </c>
      <c r="F39" s="59">
        <v>1250</v>
      </c>
      <c r="G39" s="59">
        <v>0</v>
      </c>
      <c r="H39" s="57" t="s">
        <v>255</v>
      </c>
      <c r="I39" s="57" t="s">
        <v>219</v>
      </c>
      <c r="J39" s="57" t="s">
        <v>142</v>
      </c>
    </row>
    <row r="40" ht="14.25" spans="1:10">
      <c r="A40" s="57" t="s">
        <v>256</v>
      </c>
      <c r="B40" s="57" t="s">
        <v>257</v>
      </c>
      <c r="C40" s="57" t="s">
        <v>139</v>
      </c>
      <c r="D40" s="57" t="s">
        <v>139</v>
      </c>
      <c r="E40" s="58">
        <v>1</v>
      </c>
      <c r="F40" s="59">
        <v>497</v>
      </c>
      <c r="G40" s="59">
        <v>0</v>
      </c>
      <c r="H40" s="57" t="s">
        <v>255</v>
      </c>
      <c r="I40" s="57" t="s">
        <v>219</v>
      </c>
      <c r="J40" s="57" t="s">
        <v>142</v>
      </c>
    </row>
    <row r="41" ht="14.25" spans="1:10">
      <c r="A41" s="57" t="s">
        <v>258</v>
      </c>
      <c r="B41" s="57" t="s">
        <v>259</v>
      </c>
      <c r="C41" s="57" t="s">
        <v>260</v>
      </c>
      <c r="D41" s="57" t="s">
        <v>236</v>
      </c>
      <c r="E41" s="58">
        <v>1</v>
      </c>
      <c r="F41" s="59">
        <v>430</v>
      </c>
      <c r="G41" s="59">
        <v>95.51</v>
      </c>
      <c r="H41" s="57" t="s">
        <v>261</v>
      </c>
      <c r="I41" s="57" t="s">
        <v>262</v>
      </c>
      <c r="J41" s="57" t="s">
        <v>142</v>
      </c>
    </row>
    <row r="42" ht="14.25" spans="1:10">
      <c r="A42" s="57" t="s">
        <v>263</v>
      </c>
      <c r="B42" s="57" t="s">
        <v>259</v>
      </c>
      <c r="C42" s="57" t="s">
        <v>260</v>
      </c>
      <c r="D42" s="57" t="s">
        <v>236</v>
      </c>
      <c r="E42" s="58">
        <v>1</v>
      </c>
      <c r="F42" s="59">
        <v>430</v>
      </c>
      <c r="G42" s="59">
        <v>95.51</v>
      </c>
      <c r="H42" s="57" t="s">
        <v>261</v>
      </c>
      <c r="I42" s="57" t="s">
        <v>262</v>
      </c>
      <c r="J42" s="57" t="s">
        <v>142</v>
      </c>
    </row>
    <row r="43" ht="14.25" spans="1:10">
      <c r="A43" s="57" t="s">
        <v>264</v>
      </c>
      <c r="B43" s="57" t="s">
        <v>259</v>
      </c>
      <c r="C43" s="57" t="s">
        <v>260</v>
      </c>
      <c r="D43" s="57" t="s">
        <v>236</v>
      </c>
      <c r="E43" s="58">
        <v>1</v>
      </c>
      <c r="F43" s="59">
        <v>430</v>
      </c>
      <c r="G43" s="59">
        <v>95.51</v>
      </c>
      <c r="H43" s="57" t="s">
        <v>261</v>
      </c>
      <c r="I43" s="57" t="s">
        <v>262</v>
      </c>
      <c r="J43" s="57" t="s">
        <v>142</v>
      </c>
    </row>
    <row r="44" ht="14.25" spans="1:10">
      <c r="A44" s="57" t="s">
        <v>265</v>
      </c>
      <c r="B44" s="57" t="s">
        <v>266</v>
      </c>
      <c r="C44" s="57" t="s">
        <v>267</v>
      </c>
      <c r="D44" s="57" t="s">
        <v>236</v>
      </c>
      <c r="E44" s="58">
        <v>1</v>
      </c>
      <c r="F44" s="59">
        <v>1100</v>
      </c>
      <c r="G44" s="59">
        <v>0</v>
      </c>
      <c r="H44" s="57" t="s">
        <v>268</v>
      </c>
      <c r="I44" s="57" t="s">
        <v>269</v>
      </c>
      <c r="J44" s="57" t="s">
        <v>142</v>
      </c>
    </row>
    <row r="45" ht="14.25" spans="1:10">
      <c r="A45" s="57" t="s">
        <v>270</v>
      </c>
      <c r="B45" s="57" t="s">
        <v>271</v>
      </c>
      <c r="C45" s="57" t="s">
        <v>272</v>
      </c>
      <c r="D45" s="57" t="s">
        <v>236</v>
      </c>
      <c r="E45" s="58">
        <v>1</v>
      </c>
      <c r="F45" s="59">
        <v>105</v>
      </c>
      <c r="G45" s="59">
        <v>0</v>
      </c>
      <c r="H45" s="57" t="s">
        <v>273</v>
      </c>
      <c r="I45" s="57" t="s">
        <v>274</v>
      </c>
      <c r="J45" s="57" t="s">
        <v>142</v>
      </c>
    </row>
    <row r="46" ht="14.25" spans="1:10">
      <c r="A46" s="57" t="s">
        <v>275</v>
      </c>
      <c r="B46" s="57" t="s">
        <v>271</v>
      </c>
      <c r="C46" s="57" t="s">
        <v>272</v>
      </c>
      <c r="D46" s="57" t="s">
        <v>236</v>
      </c>
      <c r="E46" s="58">
        <v>1</v>
      </c>
      <c r="F46" s="59">
        <v>105</v>
      </c>
      <c r="G46" s="59">
        <v>0</v>
      </c>
      <c r="H46" s="57" t="s">
        <v>273</v>
      </c>
      <c r="I46" s="57" t="s">
        <v>274</v>
      </c>
      <c r="J46" s="57" t="s">
        <v>142</v>
      </c>
    </row>
    <row r="47" ht="14.25" spans="1:10">
      <c r="A47" s="57" t="s">
        <v>276</v>
      </c>
      <c r="B47" s="57" t="s">
        <v>271</v>
      </c>
      <c r="C47" s="57" t="s">
        <v>272</v>
      </c>
      <c r="D47" s="57" t="s">
        <v>236</v>
      </c>
      <c r="E47" s="58">
        <v>1</v>
      </c>
      <c r="F47" s="59">
        <v>105</v>
      </c>
      <c r="G47" s="59">
        <v>0</v>
      </c>
      <c r="H47" s="57" t="s">
        <v>273</v>
      </c>
      <c r="I47" s="57" t="s">
        <v>274</v>
      </c>
      <c r="J47" s="57" t="s">
        <v>142</v>
      </c>
    </row>
    <row r="48" ht="14.25" spans="1:10">
      <c r="A48" s="57" t="s">
        <v>277</v>
      </c>
      <c r="B48" s="57" t="s">
        <v>271</v>
      </c>
      <c r="C48" s="57" t="s">
        <v>272</v>
      </c>
      <c r="D48" s="57" t="s">
        <v>236</v>
      </c>
      <c r="E48" s="58">
        <v>1</v>
      </c>
      <c r="F48" s="59">
        <v>105</v>
      </c>
      <c r="G48" s="59">
        <v>0</v>
      </c>
      <c r="H48" s="57" t="s">
        <v>273</v>
      </c>
      <c r="I48" s="57" t="s">
        <v>274</v>
      </c>
      <c r="J48" s="57" t="s">
        <v>142</v>
      </c>
    </row>
    <row r="49" ht="14.25" spans="1:10">
      <c r="A49" s="57" t="s">
        <v>278</v>
      </c>
      <c r="B49" s="57" t="s">
        <v>271</v>
      </c>
      <c r="C49" s="57" t="s">
        <v>272</v>
      </c>
      <c r="D49" s="57" t="s">
        <v>236</v>
      </c>
      <c r="E49" s="58">
        <v>1</v>
      </c>
      <c r="F49" s="59">
        <v>105</v>
      </c>
      <c r="G49" s="59">
        <v>0</v>
      </c>
      <c r="H49" s="57" t="s">
        <v>273</v>
      </c>
      <c r="I49" s="57" t="s">
        <v>274</v>
      </c>
      <c r="J49" s="57" t="s">
        <v>142</v>
      </c>
    </row>
    <row r="50" ht="14.25" spans="1:10">
      <c r="A50" s="57" t="s">
        <v>279</v>
      </c>
      <c r="B50" s="57" t="s">
        <v>271</v>
      </c>
      <c r="C50" s="57" t="s">
        <v>272</v>
      </c>
      <c r="D50" s="57" t="s">
        <v>236</v>
      </c>
      <c r="E50" s="58">
        <v>1</v>
      </c>
      <c r="F50" s="59">
        <v>105</v>
      </c>
      <c r="G50" s="59">
        <v>0</v>
      </c>
      <c r="H50" s="57" t="s">
        <v>273</v>
      </c>
      <c r="I50" s="57" t="s">
        <v>274</v>
      </c>
      <c r="J50" s="57" t="s">
        <v>142</v>
      </c>
    </row>
    <row r="51" ht="14.25" spans="1:10">
      <c r="A51" s="57" t="s">
        <v>280</v>
      </c>
      <c r="B51" s="57" t="s">
        <v>271</v>
      </c>
      <c r="C51" s="57" t="s">
        <v>272</v>
      </c>
      <c r="D51" s="57" t="s">
        <v>236</v>
      </c>
      <c r="E51" s="58">
        <v>1</v>
      </c>
      <c r="F51" s="59">
        <v>105</v>
      </c>
      <c r="G51" s="59">
        <v>0</v>
      </c>
      <c r="H51" s="57" t="s">
        <v>273</v>
      </c>
      <c r="I51" s="57" t="s">
        <v>274</v>
      </c>
      <c r="J51" s="57" t="s">
        <v>142</v>
      </c>
    </row>
    <row r="52" ht="14.25" spans="1:10">
      <c r="A52" s="57" t="s">
        <v>281</v>
      </c>
      <c r="B52" s="57" t="s">
        <v>271</v>
      </c>
      <c r="C52" s="57" t="s">
        <v>272</v>
      </c>
      <c r="D52" s="57" t="s">
        <v>236</v>
      </c>
      <c r="E52" s="58">
        <v>1</v>
      </c>
      <c r="F52" s="59">
        <v>105</v>
      </c>
      <c r="G52" s="59">
        <v>0</v>
      </c>
      <c r="H52" s="57" t="s">
        <v>273</v>
      </c>
      <c r="I52" s="57" t="s">
        <v>274</v>
      </c>
      <c r="J52" s="57" t="s">
        <v>142</v>
      </c>
    </row>
    <row r="53" ht="14.25" spans="1:10">
      <c r="A53" s="57" t="s">
        <v>282</v>
      </c>
      <c r="B53" s="57" t="s">
        <v>271</v>
      </c>
      <c r="C53" s="57" t="s">
        <v>272</v>
      </c>
      <c r="D53" s="57" t="s">
        <v>236</v>
      </c>
      <c r="E53" s="58">
        <v>1</v>
      </c>
      <c r="F53" s="59">
        <v>105</v>
      </c>
      <c r="G53" s="59">
        <v>0</v>
      </c>
      <c r="H53" s="57" t="s">
        <v>273</v>
      </c>
      <c r="I53" s="57" t="s">
        <v>274</v>
      </c>
      <c r="J53" s="57" t="s">
        <v>142</v>
      </c>
    </row>
    <row r="54" ht="14.25" spans="1:10">
      <c r="A54" s="57" t="s">
        <v>283</v>
      </c>
      <c r="B54" s="57" t="s">
        <v>271</v>
      </c>
      <c r="C54" s="57" t="s">
        <v>272</v>
      </c>
      <c r="D54" s="57" t="s">
        <v>236</v>
      </c>
      <c r="E54" s="58">
        <v>1</v>
      </c>
      <c r="F54" s="59">
        <v>105</v>
      </c>
      <c r="G54" s="59">
        <v>0</v>
      </c>
      <c r="H54" s="57" t="s">
        <v>273</v>
      </c>
      <c r="I54" s="57" t="s">
        <v>274</v>
      </c>
      <c r="J54" s="57" t="s">
        <v>142</v>
      </c>
    </row>
    <row r="55" ht="14.25" spans="1:10">
      <c r="A55" s="57" t="s">
        <v>284</v>
      </c>
      <c r="B55" s="57" t="s">
        <v>285</v>
      </c>
      <c r="C55" s="57" t="s">
        <v>236</v>
      </c>
      <c r="D55" s="57" t="s">
        <v>236</v>
      </c>
      <c r="E55" s="58">
        <v>1</v>
      </c>
      <c r="F55" s="59">
        <v>95</v>
      </c>
      <c r="G55" s="59">
        <v>0</v>
      </c>
      <c r="H55" s="57" t="s">
        <v>273</v>
      </c>
      <c r="I55" s="57" t="s">
        <v>274</v>
      </c>
      <c r="J55" s="57" t="s">
        <v>142</v>
      </c>
    </row>
    <row r="56" ht="14.25" spans="1:10">
      <c r="A56" s="57" t="s">
        <v>286</v>
      </c>
      <c r="B56" s="57" t="s">
        <v>285</v>
      </c>
      <c r="C56" s="57" t="s">
        <v>236</v>
      </c>
      <c r="D56" s="57" t="s">
        <v>236</v>
      </c>
      <c r="E56" s="58">
        <v>1</v>
      </c>
      <c r="F56" s="59">
        <v>95</v>
      </c>
      <c r="G56" s="59">
        <v>0</v>
      </c>
      <c r="H56" s="57" t="s">
        <v>273</v>
      </c>
      <c r="I56" s="57" t="s">
        <v>274</v>
      </c>
      <c r="J56" s="57" t="s">
        <v>142</v>
      </c>
    </row>
    <row r="57" ht="14.25" spans="1:10">
      <c r="A57" s="57" t="s">
        <v>287</v>
      </c>
      <c r="B57" s="57" t="s">
        <v>285</v>
      </c>
      <c r="C57" s="57" t="s">
        <v>236</v>
      </c>
      <c r="D57" s="57" t="s">
        <v>236</v>
      </c>
      <c r="E57" s="58">
        <v>1</v>
      </c>
      <c r="F57" s="59">
        <v>95</v>
      </c>
      <c r="G57" s="59">
        <v>0</v>
      </c>
      <c r="H57" s="57" t="s">
        <v>273</v>
      </c>
      <c r="I57" s="57" t="s">
        <v>274</v>
      </c>
      <c r="J57" s="57" t="s">
        <v>142</v>
      </c>
    </row>
    <row r="58" ht="14.25" spans="1:10">
      <c r="A58" s="57" t="s">
        <v>288</v>
      </c>
      <c r="B58" s="57" t="s">
        <v>285</v>
      </c>
      <c r="C58" s="57" t="s">
        <v>236</v>
      </c>
      <c r="D58" s="57" t="s">
        <v>236</v>
      </c>
      <c r="E58" s="58">
        <v>1</v>
      </c>
      <c r="F58" s="59">
        <v>95</v>
      </c>
      <c r="G58" s="59">
        <v>0</v>
      </c>
      <c r="H58" s="57" t="s">
        <v>273</v>
      </c>
      <c r="I58" s="57" t="s">
        <v>274</v>
      </c>
      <c r="J58" s="57" t="s">
        <v>142</v>
      </c>
    </row>
    <row r="59" ht="14.25" spans="1:10">
      <c r="A59" s="57" t="s">
        <v>289</v>
      </c>
      <c r="B59" s="57" t="s">
        <v>285</v>
      </c>
      <c r="C59" s="57" t="s">
        <v>236</v>
      </c>
      <c r="D59" s="57" t="s">
        <v>236</v>
      </c>
      <c r="E59" s="58">
        <v>1</v>
      </c>
      <c r="F59" s="59">
        <v>95</v>
      </c>
      <c r="G59" s="59">
        <v>0</v>
      </c>
      <c r="H59" s="57" t="s">
        <v>273</v>
      </c>
      <c r="I59" s="57" t="s">
        <v>274</v>
      </c>
      <c r="J59" s="57" t="s">
        <v>142</v>
      </c>
    </row>
    <row r="60" ht="14.25" spans="1:10">
      <c r="A60" s="57" t="s">
        <v>290</v>
      </c>
      <c r="B60" s="57" t="s">
        <v>285</v>
      </c>
      <c r="C60" s="57" t="s">
        <v>236</v>
      </c>
      <c r="D60" s="57" t="s">
        <v>236</v>
      </c>
      <c r="E60" s="58">
        <v>1</v>
      </c>
      <c r="F60" s="59">
        <v>95</v>
      </c>
      <c r="G60" s="59">
        <v>0</v>
      </c>
      <c r="H60" s="57" t="s">
        <v>273</v>
      </c>
      <c r="I60" s="57" t="s">
        <v>274</v>
      </c>
      <c r="J60" s="57" t="s">
        <v>142</v>
      </c>
    </row>
    <row r="61" ht="14.25" spans="1:10">
      <c r="A61" s="57" t="s">
        <v>291</v>
      </c>
      <c r="B61" s="57" t="s">
        <v>285</v>
      </c>
      <c r="C61" s="57" t="s">
        <v>236</v>
      </c>
      <c r="D61" s="57" t="s">
        <v>236</v>
      </c>
      <c r="E61" s="58">
        <v>1</v>
      </c>
      <c r="F61" s="59">
        <v>95</v>
      </c>
      <c r="G61" s="59">
        <v>0</v>
      </c>
      <c r="H61" s="57" t="s">
        <v>273</v>
      </c>
      <c r="I61" s="57" t="s">
        <v>274</v>
      </c>
      <c r="J61" s="57" t="s">
        <v>142</v>
      </c>
    </row>
    <row r="62" ht="14.25" spans="1:10">
      <c r="A62" s="57" t="s">
        <v>292</v>
      </c>
      <c r="B62" s="57" t="s">
        <v>285</v>
      </c>
      <c r="C62" s="57" t="s">
        <v>236</v>
      </c>
      <c r="D62" s="57" t="s">
        <v>236</v>
      </c>
      <c r="E62" s="58">
        <v>1</v>
      </c>
      <c r="F62" s="59">
        <v>95</v>
      </c>
      <c r="G62" s="59">
        <v>0</v>
      </c>
      <c r="H62" s="57" t="s">
        <v>273</v>
      </c>
      <c r="I62" s="57" t="s">
        <v>274</v>
      </c>
      <c r="J62" s="57" t="s">
        <v>142</v>
      </c>
    </row>
    <row r="63" ht="14.25" spans="1:10">
      <c r="A63" s="57" t="s">
        <v>293</v>
      </c>
      <c r="B63" s="57" t="s">
        <v>285</v>
      </c>
      <c r="C63" s="57" t="s">
        <v>236</v>
      </c>
      <c r="D63" s="57" t="s">
        <v>236</v>
      </c>
      <c r="E63" s="58">
        <v>1</v>
      </c>
      <c r="F63" s="59">
        <v>95</v>
      </c>
      <c r="G63" s="59">
        <v>0</v>
      </c>
      <c r="H63" s="57" t="s">
        <v>273</v>
      </c>
      <c r="I63" s="57" t="s">
        <v>274</v>
      </c>
      <c r="J63" s="57" t="s">
        <v>142</v>
      </c>
    </row>
    <row r="64" ht="14.25" spans="1:10">
      <c r="A64" s="57" t="s">
        <v>294</v>
      </c>
      <c r="B64" s="57" t="s">
        <v>285</v>
      </c>
      <c r="C64" s="57" t="s">
        <v>236</v>
      </c>
      <c r="D64" s="57" t="s">
        <v>236</v>
      </c>
      <c r="E64" s="58">
        <v>1</v>
      </c>
      <c r="F64" s="59">
        <v>95</v>
      </c>
      <c r="G64" s="59">
        <v>0</v>
      </c>
      <c r="H64" s="57" t="s">
        <v>273</v>
      </c>
      <c r="I64" s="57" t="s">
        <v>274</v>
      </c>
      <c r="J64" s="57" t="s">
        <v>142</v>
      </c>
    </row>
    <row r="65" ht="14.25" spans="1:10">
      <c r="A65" s="57" t="s">
        <v>295</v>
      </c>
      <c r="B65" s="57" t="s">
        <v>285</v>
      </c>
      <c r="C65" s="57" t="s">
        <v>236</v>
      </c>
      <c r="D65" s="57" t="s">
        <v>236</v>
      </c>
      <c r="E65" s="58">
        <v>1</v>
      </c>
      <c r="F65" s="59">
        <v>95</v>
      </c>
      <c r="G65" s="59">
        <v>0</v>
      </c>
      <c r="H65" s="57" t="s">
        <v>273</v>
      </c>
      <c r="I65" s="57" t="s">
        <v>274</v>
      </c>
      <c r="J65" s="57" t="s">
        <v>142</v>
      </c>
    </row>
    <row r="66" ht="14.25" spans="1:10">
      <c r="A66" s="57" t="s">
        <v>296</v>
      </c>
      <c r="B66" s="57" t="s">
        <v>285</v>
      </c>
      <c r="C66" s="57" t="s">
        <v>236</v>
      </c>
      <c r="D66" s="57" t="s">
        <v>236</v>
      </c>
      <c r="E66" s="58">
        <v>1</v>
      </c>
      <c r="F66" s="59">
        <v>95</v>
      </c>
      <c r="G66" s="59">
        <v>0</v>
      </c>
      <c r="H66" s="57" t="s">
        <v>273</v>
      </c>
      <c r="I66" s="57" t="s">
        <v>274</v>
      </c>
      <c r="J66" s="57" t="s">
        <v>142</v>
      </c>
    </row>
    <row r="67" ht="14.25" spans="1:10">
      <c r="A67" s="57" t="s">
        <v>297</v>
      </c>
      <c r="B67" s="57" t="s">
        <v>285</v>
      </c>
      <c r="C67" s="57" t="s">
        <v>236</v>
      </c>
      <c r="D67" s="57" t="s">
        <v>236</v>
      </c>
      <c r="E67" s="58">
        <v>1</v>
      </c>
      <c r="F67" s="59">
        <v>95</v>
      </c>
      <c r="G67" s="59">
        <v>0</v>
      </c>
      <c r="H67" s="57" t="s">
        <v>273</v>
      </c>
      <c r="I67" s="57" t="s">
        <v>274</v>
      </c>
      <c r="J67" s="57" t="s">
        <v>142</v>
      </c>
    </row>
    <row r="68" ht="14.25" spans="1:10">
      <c r="A68" s="57" t="s">
        <v>298</v>
      </c>
      <c r="B68" s="57" t="s">
        <v>285</v>
      </c>
      <c r="C68" s="57" t="s">
        <v>236</v>
      </c>
      <c r="D68" s="57" t="s">
        <v>236</v>
      </c>
      <c r="E68" s="58">
        <v>1</v>
      </c>
      <c r="F68" s="59">
        <v>95</v>
      </c>
      <c r="G68" s="59">
        <v>0</v>
      </c>
      <c r="H68" s="57" t="s">
        <v>273</v>
      </c>
      <c r="I68" s="57" t="s">
        <v>274</v>
      </c>
      <c r="J68" s="57" t="s">
        <v>142</v>
      </c>
    </row>
    <row r="69" ht="14.25" spans="1:10">
      <c r="A69" s="57" t="s">
        <v>299</v>
      </c>
      <c r="B69" s="57" t="s">
        <v>285</v>
      </c>
      <c r="C69" s="57" t="s">
        <v>236</v>
      </c>
      <c r="D69" s="57" t="s">
        <v>236</v>
      </c>
      <c r="E69" s="58">
        <v>1</v>
      </c>
      <c r="F69" s="59">
        <v>95</v>
      </c>
      <c r="G69" s="59">
        <v>0</v>
      </c>
      <c r="H69" s="57" t="s">
        <v>273</v>
      </c>
      <c r="I69" s="57" t="s">
        <v>274</v>
      </c>
      <c r="J69" s="57" t="s">
        <v>142</v>
      </c>
    </row>
    <row r="70" ht="14.25" spans="1:10">
      <c r="A70" s="57" t="s">
        <v>300</v>
      </c>
      <c r="B70" s="57" t="s">
        <v>285</v>
      </c>
      <c r="C70" s="57" t="s">
        <v>236</v>
      </c>
      <c r="D70" s="57" t="s">
        <v>236</v>
      </c>
      <c r="E70" s="58">
        <v>1</v>
      </c>
      <c r="F70" s="59">
        <v>95</v>
      </c>
      <c r="G70" s="59">
        <v>0</v>
      </c>
      <c r="H70" s="57" t="s">
        <v>273</v>
      </c>
      <c r="I70" s="57" t="s">
        <v>274</v>
      </c>
      <c r="J70" s="57" t="s">
        <v>142</v>
      </c>
    </row>
    <row r="71" ht="14.25" spans="1:10">
      <c r="A71" s="57" t="s">
        <v>301</v>
      </c>
      <c r="B71" s="57" t="s">
        <v>302</v>
      </c>
      <c r="C71" s="57" t="s">
        <v>303</v>
      </c>
      <c r="D71" s="57" t="s">
        <v>236</v>
      </c>
      <c r="E71" s="58">
        <v>1</v>
      </c>
      <c r="F71" s="59">
        <v>1145</v>
      </c>
      <c r="G71" s="59">
        <v>0</v>
      </c>
      <c r="H71" s="57" t="s">
        <v>304</v>
      </c>
      <c r="I71" s="57" t="s">
        <v>305</v>
      </c>
      <c r="J71" s="57" t="s">
        <v>142</v>
      </c>
    </row>
    <row r="72" ht="14.25" spans="1:10">
      <c r="A72" s="57" t="s">
        <v>306</v>
      </c>
      <c r="B72" s="57" t="s">
        <v>307</v>
      </c>
      <c r="C72" s="57" t="s">
        <v>308</v>
      </c>
      <c r="D72" s="57" t="s">
        <v>236</v>
      </c>
      <c r="E72" s="58">
        <v>1</v>
      </c>
      <c r="F72" s="59">
        <v>2200</v>
      </c>
      <c r="G72" s="59">
        <v>0</v>
      </c>
      <c r="H72" s="57" t="s">
        <v>242</v>
      </c>
      <c r="I72" s="57" t="s">
        <v>309</v>
      </c>
      <c r="J72" s="57" t="s">
        <v>142</v>
      </c>
    </row>
    <row r="73" ht="14.25" spans="1:10">
      <c r="A73" s="57" t="s">
        <v>310</v>
      </c>
      <c r="B73" s="57" t="s">
        <v>311</v>
      </c>
      <c r="C73" s="57" t="s">
        <v>139</v>
      </c>
      <c r="D73" s="57" t="s">
        <v>139</v>
      </c>
      <c r="E73" s="58">
        <v>1</v>
      </c>
      <c r="F73" s="59">
        <v>3600</v>
      </c>
      <c r="G73" s="59">
        <v>0</v>
      </c>
      <c r="H73" s="57" t="s">
        <v>255</v>
      </c>
      <c r="I73" s="57" t="s">
        <v>312</v>
      </c>
      <c r="J73" s="57" t="s">
        <v>142</v>
      </c>
    </row>
    <row r="74" ht="14.25" spans="1:10">
      <c r="A74" s="57" t="s">
        <v>313</v>
      </c>
      <c r="B74" s="57" t="s">
        <v>314</v>
      </c>
      <c r="C74" s="57" t="s">
        <v>315</v>
      </c>
      <c r="D74" s="57" t="s">
        <v>236</v>
      </c>
      <c r="E74" s="58">
        <v>1</v>
      </c>
      <c r="F74" s="59">
        <v>1580</v>
      </c>
      <c r="G74" s="59">
        <v>0</v>
      </c>
      <c r="H74" s="57" t="s">
        <v>247</v>
      </c>
      <c r="I74" s="57" t="s">
        <v>316</v>
      </c>
      <c r="J74" s="57" t="s">
        <v>142</v>
      </c>
    </row>
    <row r="75" ht="14.25" spans="1:10">
      <c r="A75" s="57" t="s">
        <v>317</v>
      </c>
      <c r="B75" s="57" t="s">
        <v>318</v>
      </c>
      <c r="C75" s="57" t="s">
        <v>319</v>
      </c>
      <c r="D75" s="57" t="s">
        <v>236</v>
      </c>
      <c r="E75" s="58">
        <v>1</v>
      </c>
      <c r="F75" s="59">
        <v>1050</v>
      </c>
      <c r="G75" s="59">
        <v>0</v>
      </c>
      <c r="H75" s="57" t="s">
        <v>273</v>
      </c>
      <c r="I75" s="57" t="s">
        <v>320</v>
      </c>
      <c r="J75" s="57" t="s">
        <v>142</v>
      </c>
    </row>
    <row r="76" ht="14.25" spans="1:10">
      <c r="A76" s="57" t="s">
        <v>321</v>
      </c>
      <c r="B76" s="57" t="s">
        <v>322</v>
      </c>
      <c r="C76" s="57" t="s">
        <v>323</v>
      </c>
      <c r="D76" s="57" t="s">
        <v>236</v>
      </c>
      <c r="E76" s="58">
        <v>1</v>
      </c>
      <c r="F76" s="59">
        <v>4305</v>
      </c>
      <c r="G76" s="59">
        <v>0</v>
      </c>
      <c r="H76" s="57" t="s">
        <v>273</v>
      </c>
      <c r="I76" s="57" t="s">
        <v>324</v>
      </c>
      <c r="J76" s="57" t="s">
        <v>142</v>
      </c>
    </row>
    <row r="77" ht="14.25" spans="1:10">
      <c r="A77" s="57" t="s">
        <v>325</v>
      </c>
      <c r="B77" s="57" t="s">
        <v>326</v>
      </c>
      <c r="C77" s="57" t="s">
        <v>327</v>
      </c>
      <c r="D77" s="57" t="s">
        <v>236</v>
      </c>
      <c r="E77" s="58">
        <v>1</v>
      </c>
      <c r="F77" s="59">
        <v>5961</v>
      </c>
      <c r="G77" s="59">
        <v>0</v>
      </c>
      <c r="H77" s="57" t="s">
        <v>273</v>
      </c>
      <c r="I77" s="57" t="s">
        <v>324</v>
      </c>
      <c r="J77" s="57" t="s">
        <v>142</v>
      </c>
    </row>
    <row r="78" ht="14.25" spans="1:10">
      <c r="A78" s="57" t="s">
        <v>328</v>
      </c>
      <c r="B78" s="57" t="s">
        <v>329</v>
      </c>
      <c r="C78" s="57" t="s">
        <v>236</v>
      </c>
      <c r="D78" s="57" t="s">
        <v>330</v>
      </c>
      <c r="E78" s="58">
        <v>1</v>
      </c>
      <c r="F78" s="59">
        <v>1520</v>
      </c>
      <c r="G78" s="59">
        <v>0</v>
      </c>
      <c r="H78" s="57" t="s">
        <v>242</v>
      </c>
      <c r="I78" s="57" t="s">
        <v>331</v>
      </c>
      <c r="J78" s="57" t="s">
        <v>142</v>
      </c>
    </row>
    <row r="79" ht="14.25" spans="1:10">
      <c r="A79" s="57" t="s">
        <v>332</v>
      </c>
      <c r="B79" s="57" t="s">
        <v>333</v>
      </c>
      <c r="C79" s="57" t="s">
        <v>334</v>
      </c>
      <c r="D79" s="57" t="s">
        <v>236</v>
      </c>
      <c r="E79" s="58">
        <v>1</v>
      </c>
      <c r="F79" s="59">
        <v>70000</v>
      </c>
      <c r="G79" s="59">
        <v>0</v>
      </c>
      <c r="H79" s="57" t="s">
        <v>247</v>
      </c>
      <c r="I79" s="57" t="s">
        <v>309</v>
      </c>
      <c r="J79" s="57" t="s">
        <v>142</v>
      </c>
    </row>
    <row r="80" ht="14.25" spans="1:10">
      <c r="A80" s="57" t="s">
        <v>335</v>
      </c>
      <c r="B80" s="57" t="s">
        <v>336</v>
      </c>
      <c r="C80" s="57" t="s">
        <v>337</v>
      </c>
      <c r="D80" s="57" t="s">
        <v>236</v>
      </c>
      <c r="E80" s="58">
        <v>1</v>
      </c>
      <c r="F80" s="59">
        <v>8500</v>
      </c>
      <c r="G80" s="59">
        <v>0</v>
      </c>
      <c r="H80" s="57" t="s">
        <v>247</v>
      </c>
      <c r="I80" s="57" t="s">
        <v>309</v>
      </c>
      <c r="J80" s="57" t="s">
        <v>142</v>
      </c>
    </row>
    <row r="81" ht="14.25" spans="1:10">
      <c r="A81" s="57" t="s">
        <v>338</v>
      </c>
      <c r="B81" s="57" t="s">
        <v>339</v>
      </c>
      <c r="C81" s="57" t="s">
        <v>340</v>
      </c>
      <c r="D81" s="57" t="s">
        <v>236</v>
      </c>
      <c r="E81" s="58">
        <v>1</v>
      </c>
      <c r="F81" s="59">
        <v>21000</v>
      </c>
      <c r="G81" s="59">
        <v>0</v>
      </c>
      <c r="H81" s="57" t="s">
        <v>247</v>
      </c>
      <c r="I81" s="57" t="s">
        <v>309</v>
      </c>
      <c r="J81" s="57" t="s">
        <v>142</v>
      </c>
    </row>
    <row r="82" ht="14.25" spans="1:10">
      <c r="A82" s="57" t="s">
        <v>341</v>
      </c>
      <c r="B82" s="57" t="s">
        <v>342</v>
      </c>
      <c r="C82" s="57" t="s">
        <v>343</v>
      </c>
      <c r="D82" s="57" t="s">
        <v>236</v>
      </c>
      <c r="E82" s="58">
        <v>1</v>
      </c>
      <c r="F82" s="59">
        <v>12500</v>
      </c>
      <c r="G82" s="59">
        <v>0</v>
      </c>
      <c r="H82" s="57" t="s">
        <v>247</v>
      </c>
      <c r="I82" s="57" t="s">
        <v>309</v>
      </c>
      <c r="J82" s="57" t="s">
        <v>142</v>
      </c>
    </row>
    <row r="83" ht="14.25" spans="1:10">
      <c r="A83" s="57" t="s">
        <v>344</v>
      </c>
      <c r="B83" s="57" t="s">
        <v>345</v>
      </c>
      <c r="C83" s="57" t="s">
        <v>236</v>
      </c>
      <c r="D83" s="57" t="s">
        <v>346</v>
      </c>
      <c r="E83" s="58">
        <v>1</v>
      </c>
      <c r="F83" s="59">
        <v>1750</v>
      </c>
      <c r="G83" s="59">
        <v>0</v>
      </c>
      <c r="H83" s="57" t="s">
        <v>247</v>
      </c>
      <c r="I83" s="57" t="s">
        <v>309</v>
      </c>
      <c r="J83" s="57" t="s">
        <v>142</v>
      </c>
    </row>
    <row r="84" ht="14.25" spans="1:10">
      <c r="A84" s="57" t="s">
        <v>347</v>
      </c>
      <c r="B84" s="57" t="s">
        <v>345</v>
      </c>
      <c r="C84" s="57" t="s">
        <v>236</v>
      </c>
      <c r="D84" s="57" t="s">
        <v>346</v>
      </c>
      <c r="E84" s="58">
        <v>1</v>
      </c>
      <c r="F84" s="59">
        <v>1750</v>
      </c>
      <c r="G84" s="59">
        <v>0</v>
      </c>
      <c r="H84" s="57" t="s">
        <v>247</v>
      </c>
      <c r="I84" s="57" t="s">
        <v>309</v>
      </c>
      <c r="J84" s="57" t="s">
        <v>142</v>
      </c>
    </row>
    <row r="85" ht="14.25" spans="1:10">
      <c r="A85" s="57" t="s">
        <v>348</v>
      </c>
      <c r="B85" s="57" t="s">
        <v>349</v>
      </c>
      <c r="C85" s="57" t="s">
        <v>236</v>
      </c>
      <c r="D85" s="57" t="s">
        <v>350</v>
      </c>
      <c r="E85" s="58">
        <v>1</v>
      </c>
      <c r="F85" s="59">
        <v>2900</v>
      </c>
      <c r="G85" s="59">
        <v>0</v>
      </c>
      <c r="H85" s="57" t="s">
        <v>247</v>
      </c>
      <c r="I85" s="57" t="s">
        <v>309</v>
      </c>
      <c r="J85" s="57" t="s">
        <v>142</v>
      </c>
    </row>
    <row r="86" ht="14.25" spans="1:10">
      <c r="A86" s="57" t="s">
        <v>351</v>
      </c>
      <c r="B86" s="57" t="s">
        <v>352</v>
      </c>
      <c r="C86" s="57" t="s">
        <v>353</v>
      </c>
      <c r="D86" s="57" t="s">
        <v>236</v>
      </c>
      <c r="E86" s="58">
        <v>1</v>
      </c>
      <c r="F86" s="59">
        <v>3200</v>
      </c>
      <c r="G86" s="59">
        <v>0</v>
      </c>
      <c r="H86" s="57" t="s">
        <v>247</v>
      </c>
      <c r="I86" s="57" t="s">
        <v>309</v>
      </c>
      <c r="J86" s="57" t="s">
        <v>142</v>
      </c>
    </row>
    <row r="87" ht="14.25" spans="1:10">
      <c r="A87" s="57" t="s">
        <v>354</v>
      </c>
      <c r="B87" s="57" t="s">
        <v>355</v>
      </c>
      <c r="C87" s="57" t="s">
        <v>356</v>
      </c>
      <c r="D87" s="57" t="s">
        <v>236</v>
      </c>
      <c r="E87" s="58">
        <v>1</v>
      </c>
      <c r="F87" s="59">
        <v>2600</v>
      </c>
      <c r="G87" s="59">
        <v>0</v>
      </c>
      <c r="H87" s="57" t="s">
        <v>247</v>
      </c>
      <c r="I87" s="57" t="s">
        <v>309</v>
      </c>
      <c r="J87" s="57" t="s">
        <v>142</v>
      </c>
    </row>
    <row r="88" ht="14.25" spans="1:10">
      <c r="A88" s="57" t="s">
        <v>357</v>
      </c>
      <c r="B88" s="57" t="s">
        <v>358</v>
      </c>
      <c r="C88" s="57" t="s">
        <v>359</v>
      </c>
      <c r="D88" s="57" t="s">
        <v>236</v>
      </c>
      <c r="E88" s="58">
        <v>1</v>
      </c>
      <c r="F88" s="59">
        <v>12000</v>
      </c>
      <c r="G88" s="59">
        <v>0</v>
      </c>
      <c r="H88" s="57" t="s">
        <v>247</v>
      </c>
      <c r="I88" s="57" t="s">
        <v>309</v>
      </c>
      <c r="J88" s="57" t="s">
        <v>142</v>
      </c>
    </row>
    <row r="89" ht="14.25" spans="1:10">
      <c r="A89" s="57" t="s">
        <v>360</v>
      </c>
      <c r="B89" s="57" t="s">
        <v>361</v>
      </c>
      <c r="C89" s="57" t="s">
        <v>362</v>
      </c>
      <c r="D89" s="57" t="s">
        <v>236</v>
      </c>
      <c r="E89" s="58">
        <v>1</v>
      </c>
      <c r="F89" s="59">
        <v>2800</v>
      </c>
      <c r="G89" s="59">
        <v>0</v>
      </c>
      <c r="H89" s="57" t="s">
        <v>247</v>
      </c>
      <c r="I89" s="57" t="s">
        <v>309</v>
      </c>
      <c r="J89" s="57" t="s">
        <v>142</v>
      </c>
    </row>
    <row r="90" ht="14.25" spans="1:10">
      <c r="A90" s="57" t="s">
        <v>363</v>
      </c>
      <c r="B90" s="57" t="s">
        <v>211</v>
      </c>
      <c r="C90" s="57" t="s">
        <v>364</v>
      </c>
      <c r="D90" s="57" t="s">
        <v>236</v>
      </c>
      <c r="E90" s="58">
        <v>1</v>
      </c>
      <c r="F90" s="59">
        <v>1050</v>
      </c>
      <c r="G90" s="59">
        <v>0</v>
      </c>
      <c r="H90" s="57" t="s">
        <v>247</v>
      </c>
      <c r="I90" s="57" t="s">
        <v>309</v>
      </c>
      <c r="J90" s="57" t="s">
        <v>142</v>
      </c>
    </row>
    <row r="91" ht="14.25" spans="1:10">
      <c r="A91" s="57" t="s">
        <v>365</v>
      </c>
      <c r="B91" s="57" t="s">
        <v>366</v>
      </c>
      <c r="C91" s="57" t="s">
        <v>367</v>
      </c>
      <c r="D91" s="57" t="s">
        <v>236</v>
      </c>
      <c r="E91" s="58">
        <v>1</v>
      </c>
      <c r="F91" s="59">
        <v>1200</v>
      </c>
      <c r="G91" s="59">
        <v>0</v>
      </c>
      <c r="H91" s="57" t="s">
        <v>247</v>
      </c>
      <c r="I91" s="57" t="s">
        <v>309</v>
      </c>
      <c r="J91" s="57" t="s">
        <v>142</v>
      </c>
    </row>
    <row r="92" ht="14.25" spans="1:10">
      <c r="A92" s="57" t="s">
        <v>368</v>
      </c>
      <c r="B92" s="57" t="s">
        <v>369</v>
      </c>
      <c r="C92" s="57" t="s">
        <v>370</v>
      </c>
      <c r="D92" s="57" t="s">
        <v>236</v>
      </c>
      <c r="E92" s="58">
        <v>1</v>
      </c>
      <c r="F92" s="59">
        <v>2100</v>
      </c>
      <c r="G92" s="59">
        <v>0</v>
      </c>
      <c r="H92" s="57" t="s">
        <v>247</v>
      </c>
      <c r="I92" s="57" t="s">
        <v>309</v>
      </c>
      <c r="J92" s="57" t="s">
        <v>142</v>
      </c>
    </row>
    <row r="93" ht="14.25" spans="1:10">
      <c r="A93" s="57" t="s">
        <v>371</v>
      </c>
      <c r="B93" s="57" t="s">
        <v>369</v>
      </c>
      <c r="C93" s="57" t="s">
        <v>370</v>
      </c>
      <c r="D93" s="57" t="s">
        <v>236</v>
      </c>
      <c r="E93" s="58">
        <v>1</v>
      </c>
      <c r="F93" s="59">
        <v>2100</v>
      </c>
      <c r="G93" s="59">
        <v>0</v>
      </c>
      <c r="H93" s="57" t="s">
        <v>247</v>
      </c>
      <c r="I93" s="57" t="s">
        <v>309</v>
      </c>
      <c r="J93" s="57" t="s">
        <v>142</v>
      </c>
    </row>
    <row r="94" ht="14.25" spans="1:10">
      <c r="A94" s="57" t="s">
        <v>372</v>
      </c>
      <c r="B94" s="57" t="s">
        <v>369</v>
      </c>
      <c r="C94" s="57" t="s">
        <v>370</v>
      </c>
      <c r="D94" s="57" t="s">
        <v>236</v>
      </c>
      <c r="E94" s="58">
        <v>1</v>
      </c>
      <c r="F94" s="59">
        <v>2100</v>
      </c>
      <c r="G94" s="59">
        <v>0</v>
      </c>
      <c r="H94" s="57" t="s">
        <v>247</v>
      </c>
      <c r="I94" s="57" t="s">
        <v>309</v>
      </c>
      <c r="J94" s="57" t="s">
        <v>142</v>
      </c>
    </row>
    <row r="95" ht="14.25" spans="1:10">
      <c r="A95" s="57" t="s">
        <v>373</v>
      </c>
      <c r="B95" s="57" t="s">
        <v>374</v>
      </c>
      <c r="C95" s="57" t="s">
        <v>375</v>
      </c>
      <c r="D95" s="57" t="s">
        <v>236</v>
      </c>
      <c r="E95" s="58">
        <v>1</v>
      </c>
      <c r="F95" s="59">
        <v>6000</v>
      </c>
      <c r="G95" s="59">
        <v>0</v>
      </c>
      <c r="H95" s="57" t="s">
        <v>376</v>
      </c>
      <c r="I95" s="57" t="s">
        <v>377</v>
      </c>
      <c r="J95" s="57" t="s">
        <v>142</v>
      </c>
    </row>
    <row r="96" ht="14.25" spans="1:10">
      <c r="A96" s="57" t="s">
        <v>378</v>
      </c>
      <c r="B96" s="57" t="s">
        <v>379</v>
      </c>
      <c r="C96" s="57" t="s">
        <v>380</v>
      </c>
      <c r="D96" s="57" t="s">
        <v>381</v>
      </c>
      <c r="E96" s="58">
        <v>1</v>
      </c>
      <c r="F96" s="59">
        <v>7081.96</v>
      </c>
      <c r="G96" s="59">
        <v>0</v>
      </c>
      <c r="H96" s="57" t="s">
        <v>242</v>
      </c>
      <c r="I96" s="57" t="s">
        <v>382</v>
      </c>
      <c r="J96" s="57" t="s">
        <v>142</v>
      </c>
    </row>
    <row r="97" ht="14.25" spans="1:10">
      <c r="A97" s="57" t="s">
        <v>383</v>
      </c>
      <c r="B97" s="57" t="s">
        <v>384</v>
      </c>
      <c r="C97" s="57" t="s">
        <v>385</v>
      </c>
      <c r="D97" s="57" t="s">
        <v>236</v>
      </c>
      <c r="E97" s="58">
        <v>1</v>
      </c>
      <c r="F97" s="59">
        <v>4600</v>
      </c>
      <c r="G97" s="59">
        <v>0</v>
      </c>
      <c r="H97" s="57" t="s">
        <v>247</v>
      </c>
      <c r="I97" s="57" t="s">
        <v>386</v>
      </c>
      <c r="J97" s="57" t="s">
        <v>142</v>
      </c>
    </row>
    <row r="98" ht="14.25" spans="1:10">
      <c r="A98" s="57" t="s">
        <v>387</v>
      </c>
      <c r="B98" s="57" t="s">
        <v>388</v>
      </c>
      <c r="C98" s="57" t="s">
        <v>389</v>
      </c>
      <c r="D98" s="57" t="s">
        <v>236</v>
      </c>
      <c r="E98" s="58">
        <v>1</v>
      </c>
      <c r="F98" s="59">
        <v>109536</v>
      </c>
      <c r="G98" s="59">
        <v>0</v>
      </c>
      <c r="H98" s="57" t="s">
        <v>376</v>
      </c>
      <c r="I98" s="57" t="s">
        <v>390</v>
      </c>
      <c r="J98" s="57" t="s">
        <v>142</v>
      </c>
    </row>
    <row r="99" ht="14.25" spans="1:10">
      <c r="A99" s="57" t="s">
        <v>391</v>
      </c>
      <c r="B99" s="57" t="s">
        <v>392</v>
      </c>
      <c r="C99" s="57" t="s">
        <v>393</v>
      </c>
      <c r="D99" s="57" t="s">
        <v>236</v>
      </c>
      <c r="E99" s="58">
        <v>1</v>
      </c>
      <c r="F99" s="59">
        <v>5983</v>
      </c>
      <c r="G99" s="59">
        <v>0</v>
      </c>
      <c r="H99" s="57" t="s">
        <v>201</v>
      </c>
      <c r="I99" s="57" t="s">
        <v>394</v>
      </c>
      <c r="J99" s="57" t="s">
        <v>142</v>
      </c>
    </row>
    <row r="100" ht="14.25" spans="1:10">
      <c r="A100" s="57" t="s">
        <v>395</v>
      </c>
      <c r="B100" s="57" t="s">
        <v>379</v>
      </c>
      <c r="C100" s="57" t="s">
        <v>396</v>
      </c>
      <c r="D100" s="57" t="s">
        <v>397</v>
      </c>
      <c r="E100" s="58">
        <v>1</v>
      </c>
      <c r="F100" s="59">
        <v>3799</v>
      </c>
      <c r="G100" s="59">
        <v>0</v>
      </c>
      <c r="H100" s="57" t="s">
        <v>242</v>
      </c>
      <c r="I100" s="57" t="s">
        <v>398</v>
      </c>
      <c r="J100" s="57" t="s">
        <v>142</v>
      </c>
    </row>
    <row r="101" ht="14.25" spans="1:10">
      <c r="A101" s="57" t="s">
        <v>399</v>
      </c>
      <c r="B101" s="57" t="s">
        <v>400</v>
      </c>
      <c r="C101" s="57" t="s">
        <v>401</v>
      </c>
      <c r="D101" s="57" t="s">
        <v>402</v>
      </c>
      <c r="E101" s="58">
        <v>1</v>
      </c>
      <c r="F101" s="59">
        <v>4799</v>
      </c>
      <c r="G101" s="59">
        <v>0</v>
      </c>
      <c r="H101" s="57" t="s">
        <v>247</v>
      </c>
      <c r="I101" s="57" t="s">
        <v>403</v>
      </c>
      <c r="J101" s="57" t="s">
        <v>142</v>
      </c>
    </row>
    <row r="102" ht="14.25" spans="1:10">
      <c r="A102" s="57" t="s">
        <v>404</v>
      </c>
      <c r="B102" s="57" t="s">
        <v>400</v>
      </c>
      <c r="C102" s="57" t="s">
        <v>405</v>
      </c>
      <c r="D102" s="57" t="s">
        <v>406</v>
      </c>
      <c r="E102" s="58">
        <v>1</v>
      </c>
      <c r="F102" s="59">
        <v>6600</v>
      </c>
      <c r="G102" s="59">
        <v>0</v>
      </c>
      <c r="H102" s="57" t="s">
        <v>407</v>
      </c>
      <c r="I102" s="57" t="s">
        <v>408</v>
      </c>
      <c r="J102" s="57" t="s">
        <v>142</v>
      </c>
    </row>
    <row r="103" ht="14.25" spans="1:10">
      <c r="A103" s="57" t="s">
        <v>409</v>
      </c>
      <c r="B103" s="57" t="s">
        <v>366</v>
      </c>
      <c r="C103" s="57" t="s">
        <v>410</v>
      </c>
      <c r="D103" s="57" t="s">
        <v>236</v>
      </c>
      <c r="E103" s="58">
        <v>1</v>
      </c>
      <c r="F103" s="59">
        <v>1050</v>
      </c>
      <c r="G103" s="59">
        <v>0</v>
      </c>
      <c r="H103" s="57" t="s">
        <v>407</v>
      </c>
      <c r="I103" s="57" t="s">
        <v>411</v>
      </c>
      <c r="J103" s="57" t="s">
        <v>142</v>
      </c>
    </row>
    <row r="104" ht="14.25" spans="1:10">
      <c r="A104" s="57" t="s">
        <v>412</v>
      </c>
      <c r="B104" s="57" t="s">
        <v>413</v>
      </c>
      <c r="C104" s="57" t="s">
        <v>414</v>
      </c>
      <c r="D104" s="57" t="s">
        <v>236</v>
      </c>
      <c r="E104" s="58">
        <v>1</v>
      </c>
      <c r="F104" s="59">
        <v>1700</v>
      </c>
      <c r="G104" s="59">
        <v>0</v>
      </c>
      <c r="H104" s="57" t="s">
        <v>407</v>
      </c>
      <c r="I104" s="57" t="s">
        <v>411</v>
      </c>
      <c r="J104" s="57" t="s">
        <v>142</v>
      </c>
    </row>
    <row r="105" ht="14.25" spans="1:10">
      <c r="A105" s="57" t="s">
        <v>415</v>
      </c>
      <c r="B105" s="57" t="s">
        <v>416</v>
      </c>
      <c r="C105" s="57" t="s">
        <v>417</v>
      </c>
      <c r="D105" s="57" t="s">
        <v>236</v>
      </c>
      <c r="E105" s="58">
        <v>1</v>
      </c>
      <c r="F105" s="59">
        <v>7750</v>
      </c>
      <c r="G105" s="59">
        <v>0</v>
      </c>
      <c r="H105" s="57" t="s">
        <v>407</v>
      </c>
      <c r="I105" s="57" t="s">
        <v>411</v>
      </c>
      <c r="J105" s="57" t="s">
        <v>142</v>
      </c>
    </row>
    <row r="106" ht="14.25" spans="1:10">
      <c r="A106" s="57" t="s">
        <v>112</v>
      </c>
      <c r="B106" s="57" t="s">
        <v>113</v>
      </c>
      <c r="C106" s="57" t="s">
        <v>418</v>
      </c>
      <c r="D106" s="57" t="s">
        <v>236</v>
      </c>
      <c r="E106" s="58">
        <v>1</v>
      </c>
      <c r="F106" s="59">
        <v>342883.8</v>
      </c>
      <c r="G106" s="59">
        <v>0</v>
      </c>
      <c r="H106" s="57" t="s">
        <v>102</v>
      </c>
      <c r="I106" s="57" t="s">
        <v>419</v>
      </c>
      <c r="J106" s="57" t="s">
        <v>142</v>
      </c>
    </row>
    <row r="107" ht="14.25" spans="1:10">
      <c r="A107" s="57" t="s">
        <v>420</v>
      </c>
      <c r="B107" s="57" t="s">
        <v>421</v>
      </c>
      <c r="C107" s="57" t="s">
        <v>422</v>
      </c>
      <c r="D107" s="57" t="s">
        <v>236</v>
      </c>
      <c r="E107" s="58">
        <v>1</v>
      </c>
      <c r="F107" s="59">
        <v>21300</v>
      </c>
      <c r="G107" s="59">
        <v>0</v>
      </c>
      <c r="H107" s="57" t="s">
        <v>423</v>
      </c>
      <c r="I107" s="57" t="s">
        <v>424</v>
      </c>
      <c r="J107" s="57" t="s">
        <v>142</v>
      </c>
    </row>
    <row r="108" ht="14.25" spans="1:10">
      <c r="A108" s="57" t="s">
        <v>425</v>
      </c>
      <c r="B108" s="57" t="s">
        <v>426</v>
      </c>
      <c r="C108" s="57" t="s">
        <v>427</v>
      </c>
      <c r="D108" s="57" t="s">
        <v>236</v>
      </c>
      <c r="E108" s="58">
        <v>1</v>
      </c>
      <c r="F108" s="59">
        <v>1495</v>
      </c>
      <c r="G108" s="59">
        <v>0</v>
      </c>
      <c r="H108" s="57" t="s">
        <v>242</v>
      </c>
      <c r="I108" s="57" t="s">
        <v>424</v>
      </c>
      <c r="J108" s="57" t="s">
        <v>142</v>
      </c>
    </row>
    <row r="109" ht="14.25" spans="1:10">
      <c r="A109" s="57" t="s">
        <v>428</v>
      </c>
      <c r="B109" s="57" t="s">
        <v>429</v>
      </c>
      <c r="C109" s="57" t="s">
        <v>236</v>
      </c>
      <c r="D109" s="57" t="s">
        <v>236</v>
      </c>
      <c r="E109" s="58">
        <v>1</v>
      </c>
      <c r="F109" s="59">
        <v>3750</v>
      </c>
      <c r="G109" s="59">
        <v>1853.89</v>
      </c>
      <c r="H109" s="57" t="s">
        <v>430</v>
      </c>
      <c r="I109" s="57" t="s">
        <v>431</v>
      </c>
      <c r="J109" s="57" t="s">
        <v>142</v>
      </c>
    </row>
    <row r="110" ht="14.25" spans="1:10">
      <c r="A110" s="57" t="s">
        <v>432</v>
      </c>
      <c r="B110" s="57" t="s">
        <v>429</v>
      </c>
      <c r="C110" s="57" t="s">
        <v>236</v>
      </c>
      <c r="D110" s="57" t="s">
        <v>236</v>
      </c>
      <c r="E110" s="58">
        <v>1</v>
      </c>
      <c r="F110" s="59">
        <v>2450</v>
      </c>
      <c r="G110" s="59">
        <v>1211.02</v>
      </c>
      <c r="H110" s="57" t="s">
        <v>430</v>
      </c>
      <c r="I110" s="57" t="s">
        <v>431</v>
      </c>
      <c r="J110" s="57" t="s">
        <v>142</v>
      </c>
    </row>
    <row r="111" ht="14.25" spans="1:10">
      <c r="A111" s="57" t="s">
        <v>433</v>
      </c>
      <c r="B111" s="57" t="s">
        <v>429</v>
      </c>
      <c r="C111" s="57" t="s">
        <v>236</v>
      </c>
      <c r="D111" s="57" t="s">
        <v>236</v>
      </c>
      <c r="E111" s="58">
        <v>1</v>
      </c>
      <c r="F111" s="59">
        <v>2450</v>
      </c>
      <c r="G111" s="59">
        <v>1211.02</v>
      </c>
      <c r="H111" s="57" t="s">
        <v>430</v>
      </c>
      <c r="I111" s="57" t="s">
        <v>431</v>
      </c>
      <c r="J111" s="57" t="s">
        <v>142</v>
      </c>
    </row>
    <row r="112" ht="14.25" spans="1:10">
      <c r="A112" s="57" t="s">
        <v>434</v>
      </c>
      <c r="B112" s="57" t="s">
        <v>266</v>
      </c>
      <c r="C112" s="57" t="s">
        <v>435</v>
      </c>
      <c r="D112" s="57" t="s">
        <v>236</v>
      </c>
      <c r="E112" s="58">
        <v>1</v>
      </c>
      <c r="F112" s="59">
        <v>9915</v>
      </c>
      <c r="G112" s="59">
        <v>0</v>
      </c>
      <c r="H112" s="57" t="s">
        <v>242</v>
      </c>
      <c r="I112" s="57" t="s">
        <v>436</v>
      </c>
      <c r="J112" s="57" t="s">
        <v>142</v>
      </c>
    </row>
    <row r="113" ht="14.25" spans="1:10">
      <c r="A113" s="57" t="s">
        <v>437</v>
      </c>
      <c r="B113" s="57" t="s">
        <v>438</v>
      </c>
      <c r="C113" s="57" t="s">
        <v>439</v>
      </c>
      <c r="D113" s="57" t="s">
        <v>236</v>
      </c>
      <c r="E113" s="58">
        <v>1</v>
      </c>
      <c r="F113" s="59">
        <v>1096</v>
      </c>
      <c r="G113" s="59">
        <v>0</v>
      </c>
      <c r="H113" s="57" t="s">
        <v>440</v>
      </c>
      <c r="I113" s="57" t="s">
        <v>441</v>
      </c>
      <c r="J113" s="57" t="s">
        <v>142</v>
      </c>
    </row>
    <row r="114" ht="14.25" spans="1:10">
      <c r="A114" s="57" t="s">
        <v>442</v>
      </c>
      <c r="B114" s="57" t="s">
        <v>443</v>
      </c>
      <c r="C114" s="57" t="s">
        <v>444</v>
      </c>
      <c r="D114" s="57" t="s">
        <v>236</v>
      </c>
      <c r="E114" s="58">
        <v>1</v>
      </c>
      <c r="F114" s="59">
        <v>16850</v>
      </c>
      <c r="G114" s="59">
        <v>0</v>
      </c>
      <c r="H114" s="57" t="s">
        <v>247</v>
      </c>
      <c r="I114" s="57" t="s">
        <v>445</v>
      </c>
      <c r="J114" s="57" t="s">
        <v>142</v>
      </c>
    </row>
    <row r="115" ht="14.25" spans="1:10">
      <c r="A115" s="57" t="s">
        <v>446</v>
      </c>
      <c r="B115" s="57" t="s">
        <v>443</v>
      </c>
      <c r="C115" s="57" t="s">
        <v>444</v>
      </c>
      <c r="D115" s="57" t="s">
        <v>236</v>
      </c>
      <c r="E115" s="58">
        <v>1</v>
      </c>
      <c r="F115" s="59">
        <v>17200</v>
      </c>
      <c r="G115" s="59">
        <v>0</v>
      </c>
      <c r="H115" s="57" t="s">
        <v>247</v>
      </c>
      <c r="I115" s="57" t="s">
        <v>447</v>
      </c>
      <c r="J115" s="57" t="s">
        <v>142</v>
      </c>
    </row>
    <row r="116" ht="14.25" spans="1:10">
      <c r="A116" s="57" t="s">
        <v>448</v>
      </c>
      <c r="B116" s="57" t="s">
        <v>271</v>
      </c>
      <c r="C116" s="57" t="s">
        <v>236</v>
      </c>
      <c r="D116" s="57" t="s">
        <v>236</v>
      </c>
      <c r="E116" s="58">
        <v>1</v>
      </c>
      <c r="F116" s="59">
        <v>230</v>
      </c>
      <c r="G116" s="59">
        <v>0</v>
      </c>
      <c r="H116" s="57" t="s">
        <v>449</v>
      </c>
      <c r="I116" s="57" t="s">
        <v>450</v>
      </c>
      <c r="J116" s="57" t="s">
        <v>142</v>
      </c>
    </row>
    <row r="117" ht="14.25" spans="1:10">
      <c r="A117" s="57" t="s">
        <v>451</v>
      </c>
      <c r="B117" s="57" t="s">
        <v>452</v>
      </c>
      <c r="C117" s="57" t="s">
        <v>453</v>
      </c>
      <c r="D117" s="57" t="s">
        <v>454</v>
      </c>
      <c r="E117" s="58">
        <v>1</v>
      </c>
      <c r="F117" s="59">
        <v>2600</v>
      </c>
      <c r="G117" s="59">
        <v>0</v>
      </c>
      <c r="H117" s="57" t="s">
        <v>455</v>
      </c>
      <c r="I117" s="57" t="s">
        <v>456</v>
      </c>
      <c r="J117" s="57" t="s">
        <v>142</v>
      </c>
    </row>
    <row r="118" ht="14.25" spans="1:10">
      <c r="A118" s="57" t="s">
        <v>457</v>
      </c>
      <c r="B118" s="57" t="s">
        <v>458</v>
      </c>
      <c r="C118" s="57" t="s">
        <v>459</v>
      </c>
      <c r="D118" s="57" t="s">
        <v>236</v>
      </c>
      <c r="E118" s="58">
        <v>1</v>
      </c>
      <c r="F118" s="59">
        <v>883</v>
      </c>
      <c r="G118" s="59">
        <v>0</v>
      </c>
      <c r="H118" s="57" t="s">
        <v>147</v>
      </c>
      <c r="I118" s="57" t="s">
        <v>460</v>
      </c>
      <c r="J118" s="57" t="s">
        <v>142</v>
      </c>
    </row>
    <row r="119" ht="14.25" spans="1:10">
      <c r="A119" s="57" t="s">
        <v>461</v>
      </c>
      <c r="B119" s="57" t="s">
        <v>379</v>
      </c>
      <c r="C119" s="57" t="s">
        <v>462</v>
      </c>
      <c r="D119" s="57" t="s">
        <v>463</v>
      </c>
      <c r="E119" s="58">
        <v>1</v>
      </c>
      <c r="F119" s="59">
        <v>1799</v>
      </c>
      <c r="G119" s="59">
        <v>0</v>
      </c>
      <c r="H119" s="57" t="s">
        <v>147</v>
      </c>
      <c r="I119" s="57" t="s">
        <v>460</v>
      </c>
      <c r="J119" s="57" t="s">
        <v>142</v>
      </c>
    </row>
    <row r="120" ht="14.25" spans="1:10">
      <c r="A120" s="57" t="s">
        <v>464</v>
      </c>
      <c r="B120" s="57" t="s">
        <v>379</v>
      </c>
      <c r="C120" s="57" t="s">
        <v>465</v>
      </c>
      <c r="D120" s="57" t="s">
        <v>463</v>
      </c>
      <c r="E120" s="58">
        <v>1</v>
      </c>
      <c r="F120" s="59">
        <v>1799</v>
      </c>
      <c r="G120" s="59">
        <v>0</v>
      </c>
      <c r="H120" s="57" t="s">
        <v>147</v>
      </c>
      <c r="I120" s="57" t="s">
        <v>460</v>
      </c>
      <c r="J120" s="57" t="s">
        <v>142</v>
      </c>
    </row>
    <row r="121" ht="14.25" spans="1:10">
      <c r="A121" s="57" t="s">
        <v>466</v>
      </c>
      <c r="B121" s="57" t="s">
        <v>467</v>
      </c>
      <c r="C121" s="57" t="s">
        <v>468</v>
      </c>
      <c r="D121" s="57" t="s">
        <v>236</v>
      </c>
      <c r="E121" s="58">
        <v>1</v>
      </c>
      <c r="F121" s="59">
        <v>1300</v>
      </c>
      <c r="G121" s="59">
        <v>195.14</v>
      </c>
      <c r="H121" s="57" t="s">
        <v>469</v>
      </c>
      <c r="I121" s="57" t="s">
        <v>470</v>
      </c>
      <c r="J121" s="57" t="s">
        <v>142</v>
      </c>
    </row>
    <row r="122" ht="14.25" spans="1:10">
      <c r="A122" s="57" t="s">
        <v>471</v>
      </c>
      <c r="B122" s="57" t="s">
        <v>472</v>
      </c>
      <c r="C122" s="57" t="s">
        <v>473</v>
      </c>
      <c r="D122" s="57" t="s">
        <v>236</v>
      </c>
      <c r="E122" s="58">
        <v>1</v>
      </c>
      <c r="F122" s="59">
        <v>2500</v>
      </c>
      <c r="G122" s="59">
        <v>0</v>
      </c>
      <c r="H122" s="57" t="s">
        <v>469</v>
      </c>
      <c r="I122" s="57" t="s">
        <v>470</v>
      </c>
      <c r="J122" s="57" t="s">
        <v>142</v>
      </c>
    </row>
    <row r="123" ht="14.25" spans="1:10">
      <c r="A123" s="57" t="s">
        <v>474</v>
      </c>
      <c r="B123" s="57" t="s">
        <v>472</v>
      </c>
      <c r="C123" s="57" t="s">
        <v>473</v>
      </c>
      <c r="D123" s="57" t="s">
        <v>236</v>
      </c>
      <c r="E123" s="58">
        <v>1</v>
      </c>
      <c r="F123" s="59">
        <v>2500</v>
      </c>
      <c r="G123" s="59">
        <v>0</v>
      </c>
      <c r="H123" s="57" t="s">
        <v>469</v>
      </c>
      <c r="I123" s="57" t="s">
        <v>470</v>
      </c>
      <c r="J123" s="57" t="s">
        <v>142</v>
      </c>
    </row>
    <row r="124" ht="14.25" spans="1:10">
      <c r="A124" s="57" t="s">
        <v>475</v>
      </c>
      <c r="B124" s="57" t="s">
        <v>476</v>
      </c>
      <c r="C124" s="57" t="s">
        <v>477</v>
      </c>
      <c r="D124" s="57" t="s">
        <v>236</v>
      </c>
      <c r="E124" s="58">
        <v>1</v>
      </c>
      <c r="F124" s="59">
        <v>7300</v>
      </c>
      <c r="G124" s="59">
        <v>0</v>
      </c>
      <c r="H124" s="57" t="s">
        <v>469</v>
      </c>
      <c r="I124" s="57" t="s">
        <v>470</v>
      </c>
      <c r="J124" s="57" t="s">
        <v>142</v>
      </c>
    </row>
    <row r="125" ht="14.25" spans="1:10">
      <c r="A125" s="57" t="s">
        <v>478</v>
      </c>
      <c r="B125" s="57" t="s">
        <v>479</v>
      </c>
      <c r="C125" s="57" t="s">
        <v>480</v>
      </c>
      <c r="D125" s="57" t="s">
        <v>481</v>
      </c>
      <c r="E125" s="58">
        <v>1</v>
      </c>
      <c r="F125" s="59">
        <v>14376</v>
      </c>
      <c r="G125" s="59">
        <v>0</v>
      </c>
      <c r="H125" s="57" t="s">
        <v>242</v>
      </c>
      <c r="I125" s="57" t="s">
        <v>482</v>
      </c>
      <c r="J125" s="57" t="s">
        <v>142</v>
      </c>
    </row>
    <row r="126" ht="14.25" spans="1:10">
      <c r="A126" s="57" t="s">
        <v>483</v>
      </c>
      <c r="B126" s="57" t="s">
        <v>484</v>
      </c>
      <c r="C126" s="57" t="s">
        <v>485</v>
      </c>
      <c r="D126" s="57" t="s">
        <v>236</v>
      </c>
      <c r="E126" s="58">
        <v>1</v>
      </c>
      <c r="F126" s="59">
        <v>101569.65</v>
      </c>
      <c r="G126" s="59">
        <v>0</v>
      </c>
      <c r="H126" s="57" t="s">
        <v>247</v>
      </c>
      <c r="I126" s="57" t="s">
        <v>486</v>
      </c>
      <c r="J126" s="57" t="s">
        <v>142</v>
      </c>
    </row>
    <row r="127" ht="14.25" spans="1:10">
      <c r="A127" s="57" t="s">
        <v>487</v>
      </c>
      <c r="B127" s="57" t="s">
        <v>488</v>
      </c>
      <c r="C127" s="57" t="s">
        <v>139</v>
      </c>
      <c r="D127" s="57" t="s">
        <v>139</v>
      </c>
      <c r="E127" s="58">
        <v>1</v>
      </c>
      <c r="F127" s="59">
        <v>900</v>
      </c>
      <c r="G127" s="59">
        <v>0</v>
      </c>
      <c r="H127" s="57" t="s">
        <v>247</v>
      </c>
      <c r="I127" s="57" t="s">
        <v>489</v>
      </c>
      <c r="J127" s="57" t="s">
        <v>142</v>
      </c>
    </row>
    <row r="128" ht="14.25" spans="1:10">
      <c r="A128" s="57" t="s">
        <v>490</v>
      </c>
      <c r="B128" s="57" t="s">
        <v>491</v>
      </c>
      <c r="C128" s="57" t="s">
        <v>492</v>
      </c>
      <c r="D128" s="57" t="s">
        <v>139</v>
      </c>
      <c r="E128" s="58">
        <v>1</v>
      </c>
      <c r="F128" s="59">
        <v>21802</v>
      </c>
      <c r="G128" s="59">
        <v>0</v>
      </c>
      <c r="H128" s="57" t="s">
        <v>247</v>
      </c>
      <c r="I128" s="57" t="s">
        <v>493</v>
      </c>
      <c r="J128" s="57" t="s">
        <v>142</v>
      </c>
    </row>
    <row r="129" ht="14.25" spans="1:10">
      <c r="A129" s="57" t="s">
        <v>99</v>
      </c>
      <c r="B129" s="57" t="s">
        <v>100</v>
      </c>
      <c r="C129" s="57" t="s">
        <v>101</v>
      </c>
      <c r="D129" s="57" t="s">
        <v>139</v>
      </c>
      <c r="E129" s="58">
        <v>1</v>
      </c>
      <c r="F129" s="59">
        <v>476130</v>
      </c>
      <c r="G129" s="59">
        <v>0</v>
      </c>
      <c r="H129" s="57" t="s">
        <v>102</v>
      </c>
      <c r="I129" s="57" t="s">
        <v>177</v>
      </c>
      <c r="J129" s="57" t="s">
        <v>142</v>
      </c>
    </row>
    <row r="130" ht="14.25" spans="1:10">
      <c r="A130" s="57" t="s">
        <v>494</v>
      </c>
      <c r="B130" s="57" t="s">
        <v>495</v>
      </c>
      <c r="C130" s="57" t="s">
        <v>496</v>
      </c>
      <c r="D130" s="57" t="s">
        <v>139</v>
      </c>
      <c r="E130" s="58">
        <v>1</v>
      </c>
      <c r="F130" s="59">
        <v>15814.81</v>
      </c>
      <c r="G130" s="59">
        <v>0</v>
      </c>
      <c r="H130" s="57" t="s">
        <v>201</v>
      </c>
      <c r="I130" s="57" t="s">
        <v>192</v>
      </c>
      <c r="J130" s="57" t="s">
        <v>142</v>
      </c>
    </row>
    <row r="131" ht="14.25" spans="1:10">
      <c r="A131" s="57" t="s">
        <v>497</v>
      </c>
      <c r="B131" s="57" t="s">
        <v>498</v>
      </c>
      <c r="C131" s="57" t="s">
        <v>499</v>
      </c>
      <c r="D131" s="57" t="s">
        <v>236</v>
      </c>
      <c r="E131" s="58">
        <v>1</v>
      </c>
      <c r="F131" s="59">
        <v>2780</v>
      </c>
      <c r="G131" s="59">
        <v>0</v>
      </c>
      <c r="H131" s="57" t="s">
        <v>237</v>
      </c>
      <c r="I131" s="57" t="s">
        <v>500</v>
      </c>
      <c r="J131" s="57" t="s">
        <v>142</v>
      </c>
    </row>
    <row r="132" ht="14.25" spans="1:10">
      <c r="A132" s="57" t="s">
        <v>501</v>
      </c>
      <c r="B132" s="57" t="s">
        <v>502</v>
      </c>
      <c r="C132" s="57" t="s">
        <v>503</v>
      </c>
      <c r="D132" s="57" t="s">
        <v>236</v>
      </c>
      <c r="E132" s="58">
        <v>1</v>
      </c>
      <c r="F132" s="59">
        <v>28000</v>
      </c>
      <c r="G132" s="59">
        <v>0</v>
      </c>
      <c r="H132" s="57" t="s">
        <v>176</v>
      </c>
      <c r="I132" s="57" t="s">
        <v>504</v>
      </c>
      <c r="J132" s="57" t="s">
        <v>142</v>
      </c>
    </row>
    <row r="133" ht="14.25" spans="1:10">
      <c r="A133" s="57" t="s">
        <v>505</v>
      </c>
      <c r="B133" s="57" t="s">
        <v>506</v>
      </c>
      <c r="C133" s="57" t="s">
        <v>507</v>
      </c>
      <c r="D133" s="57" t="s">
        <v>236</v>
      </c>
      <c r="E133" s="58">
        <v>1</v>
      </c>
      <c r="F133" s="59">
        <v>1200</v>
      </c>
      <c r="G133" s="59">
        <v>0</v>
      </c>
      <c r="H133" s="57" t="s">
        <v>247</v>
      </c>
      <c r="I133" s="57" t="s">
        <v>508</v>
      </c>
      <c r="J133" s="57" t="s">
        <v>142</v>
      </c>
    </row>
    <row r="134" ht="14.25" spans="1:10">
      <c r="A134" s="57" t="s">
        <v>509</v>
      </c>
      <c r="B134" s="57" t="s">
        <v>234</v>
      </c>
      <c r="C134" s="57" t="s">
        <v>510</v>
      </c>
      <c r="D134" s="57" t="s">
        <v>236</v>
      </c>
      <c r="E134" s="58">
        <v>1</v>
      </c>
      <c r="F134" s="59">
        <v>29500</v>
      </c>
      <c r="G134" s="59">
        <v>0</v>
      </c>
      <c r="H134" s="57" t="s">
        <v>242</v>
      </c>
      <c r="I134" s="57" t="s">
        <v>511</v>
      </c>
      <c r="J134" s="57" t="s">
        <v>142</v>
      </c>
    </row>
    <row r="135" ht="14.25" spans="1:10">
      <c r="A135" s="57" t="s">
        <v>512</v>
      </c>
      <c r="B135" s="57" t="s">
        <v>513</v>
      </c>
      <c r="C135" s="57" t="s">
        <v>514</v>
      </c>
      <c r="D135" s="57" t="s">
        <v>236</v>
      </c>
      <c r="E135" s="58">
        <v>1</v>
      </c>
      <c r="F135" s="59">
        <v>1460</v>
      </c>
      <c r="G135" s="59">
        <v>0</v>
      </c>
      <c r="H135" s="57" t="s">
        <v>469</v>
      </c>
      <c r="I135" s="57" t="s">
        <v>515</v>
      </c>
      <c r="J135" s="57" t="s">
        <v>142</v>
      </c>
    </row>
    <row r="136" ht="14.25" spans="1:10">
      <c r="A136" s="57" t="s">
        <v>516</v>
      </c>
      <c r="B136" s="57" t="s">
        <v>517</v>
      </c>
      <c r="C136" s="57" t="s">
        <v>236</v>
      </c>
      <c r="D136" s="57" t="s">
        <v>518</v>
      </c>
      <c r="E136" s="58">
        <v>1</v>
      </c>
      <c r="F136" s="59">
        <v>72981.6</v>
      </c>
      <c r="G136" s="59">
        <v>0</v>
      </c>
      <c r="H136" s="57" t="s">
        <v>519</v>
      </c>
      <c r="I136" s="57" t="s">
        <v>520</v>
      </c>
      <c r="J136" s="57" t="s">
        <v>142</v>
      </c>
    </row>
    <row r="137" ht="14.25" spans="1:10">
      <c r="A137" s="57" t="s">
        <v>521</v>
      </c>
      <c r="B137" s="57" t="s">
        <v>522</v>
      </c>
      <c r="C137" s="57" t="s">
        <v>523</v>
      </c>
      <c r="D137" s="57" t="s">
        <v>236</v>
      </c>
      <c r="E137" s="58">
        <v>1</v>
      </c>
      <c r="F137" s="59">
        <v>4000</v>
      </c>
      <c r="G137" s="59">
        <v>0</v>
      </c>
      <c r="H137" s="57" t="s">
        <v>455</v>
      </c>
      <c r="I137" s="57" t="s">
        <v>524</v>
      </c>
      <c r="J137" s="57" t="s">
        <v>142</v>
      </c>
    </row>
    <row r="138" ht="14.25" spans="1:10">
      <c r="A138" s="57" t="s">
        <v>525</v>
      </c>
      <c r="B138" s="57" t="s">
        <v>526</v>
      </c>
      <c r="C138" s="57" t="s">
        <v>527</v>
      </c>
      <c r="D138" s="57" t="s">
        <v>236</v>
      </c>
      <c r="E138" s="58">
        <v>1</v>
      </c>
      <c r="F138" s="59">
        <v>4800</v>
      </c>
      <c r="G138" s="59">
        <v>0</v>
      </c>
      <c r="H138" s="57" t="s">
        <v>455</v>
      </c>
      <c r="I138" s="57" t="s">
        <v>524</v>
      </c>
      <c r="J138" s="57" t="s">
        <v>142</v>
      </c>
    </row>
    <row r="139" ht="14.25" spans="1:10">
      <c r="A139" s="57" t="s">
        <v>528</v>
      </c>
      <c r="B139" s="57" t="s">
        <v>529</v>
      </c>
      <c r="C139" s="57" t="s">
        <v>530</v>
      </c>
      <c r="D139" s="57" t="s">
        <v>236</v>
      </c>
      <c r="E139" s="58">
        <v>1</v>
      </c>
      <c r="F139" s="59">
        <v>6200</v>
      </c>
      <c r="G139" s="59">
        <v>0</v>
      </c>
      <c r="H139" s="57" t="s">
        <v>247</v>
      </c>
      <c r="I139" s="57" t="s">
        <v>309</v>
      </c>
      <c r="J139" s="57" t="s">
        <v>142</v>
      </c>
    </row>
    <row r="140" ht="14.25" spans="1:10">
      <c r="A140" s="57" t="s">
        <v>531</v>
      </c>
      <c r="B140" s="57" t="s">
        <v>532</v>
      </c>
      <c r="C140" s="57" t="s">
        <v>533</v>
      </c>
      <c r="D140" s="57" t="s">
        <v>236</v>
      </c>
      <c r="E140" s="58">
        <v>1</v>
      </c>
      <c r="F140" s="59">
        <v>6800</v>
      </c>
      <c r="G140" s="59">
        <v>0</v>
      </c>
      <c r="H140" s="57" t="s">
        <v>247</v>
      </c>
      <c r="I140" s="57" t="s">
        <v>309</v>
      </c>
      <c r="J140" s="57" t="s">
        <v>142</v>
      </c>
    </row>
    <row r="141" ht="14.25" spans="1:10">
      <c r="A141" s="57" t="s">
        <v>534</v>
      </c>
      <c r="B141" s="57" t="s">
        <v>529</v>
      </c>
      <c r="C141" s="57" t="s">
        <v>530</v>
      </c>
      <c r="D141" s="57" t="s">
        <v>236</v>
      </c>
      <c r="E141" s="58">
        <v>1</v>
      </c>
      <c r="F141" s="59">
        <v>6200</v>
      </c>
      <c r="G141" s="59">
        <v>0</v>
      </c>
      <c r="H141" s="57" t="s">
        <v>247</v>
      </c>
      <c r="I141" s="57" t="s">
        <v>309</v>
      </c>
      <c r="J141" s="57" t="s">
        <v>142</v>
      </c>
    </row>
    <row r="142" ht="14.25" spans="1:10">
      <c r="A142" s="57" t="s">
        <v>535</v>
      </c>
      <c r="B142" s="57" t="s">
        <v>536</v>
      </c>
      <c r="C142" s="57" t="s">
        <v>537</v>
      </c>
      <c r="D142" s="57" t="s">
        <v>236</v>
      </c>
      <c r="E142" s="58">
        <v>1</v>
      </c>
      <c r="F142" s="59">
        <v>6003</v>
      </c>
      <c r="G142" s="59">
        <v>0</v>
      </c>
      <c r="H142" s="57" t="s">
        <v>242</v>
      </c>
      <c r="I142" s="57" t="s">
        <v>538</v>
      </c>
      <c r="J142" s="57" t="s">
        <v>142</v>
      </c>
    </row>
    <row r="143" ht="14.25" spans="1:10">
      <c r="A143" s="57" t="s">
        <v>539</v>
      </c>
      <c r="B143" s="57" t="s">
        <v>345</v>
      </c>
      <c r="C143" s="57" t="s">
        <v>540</v>
      </c>
      <c r="D143" s="57" t="s">
        <v>541</v>
      </c>
      <c r="E143" s="58">
        <v>1</v>
      </c>
      <c r="F143" s="59">
        <v>1316.75</v>
      </c>
      <c r="G143" s="59">
        <v>0</v>
      </c>
      <c r="H143" s="57" t="s">
        <v>542</v>
      </c>
      <c r="I143" s="57" t="s">
        <v>543</v>
      </c>
      <c r="J143" s="57" t="s">
        <v>142</v>
      </c>
    </row>
    <row r="144" ht="14.25" spans="1:10">
      <c r="A144" s="57" t="s">
        <v>544</v>
      </c>
      <c r="B144" s="57" t="s">
        <v>545</v>
      </c>
      <c r="C144" s="57" t="s">
        <v>546</v>
      </c>
      <c r="D144" s="57" t="s">
        <v>139</v>
      </c>
      <c r="E144" s="58">
        <v>1</v>
      </c>
      <c r="F144" s="59">
        <v>15300</v>
      </c>
      <c r="G144" s="59">
        <v>0</v>
      </c>
      <c r="H144" s="57" t="s">
        <v>376</v>
      </c>
      <c r="I144" s="57" t="s">
        <v>547</v>
      </c>
      <c r="J144" s="57" t="s">
        <v>142</v>
      </c>
    </row>
    <row r="145" ht="14.25" spans="1:10">
      <c r="A145" s="57" t="s">
        <v>548</v>
      </c>
      <c r="B145" s="57" t="s">
        <v>549</v>
      </c>
      <c r="C145" s="57" t="s">
        <v>550</v>
      </c>
      <c r="D145" s="57" t="s">
        <v>139</v>
      </c>
      <c r="E145" s="58">
        <v>1</v>
      </c>
      <c r="F145" s="59">
        <v>6800</v>
      </c>
      <c r="G145" s="59">
        <v>0</v>
      </c>
      <c r="H145" s="57" t="s">
        <v>201</v>
      </c>
      <c r="I145" s="57" t="s">
        <v>551</v>
      </c>
      <c r="J145" s="57" t="s">
        <v>142</v>
      </c>
    </row>
    <row r="146" ht="14.25" spans="1:10">
      <c r="A146" s="57" t="s">
        <v>552</v>
      </c>
      <c r="B146" s="57" t="s">
        <v>553</v>
      </c>
      <c r="C146" s="57" t="s">
        <v>554</v>
      </c>
      <c r="D146" s="57" t="s">
        <v>139</v>
      </c>
      <c r="E146" s="58">
        <v>1</v>
      </c>
      <c r="F146" s="59">
        <v>6375</v>
      </c>
      <c r="G146" s="59">
        <v>0</v>
      </c>
      <c r="H146" s="57" t="s">
        <v>376</v>
      </c>
      <c r="I146" s="57" t="s">
        <v>547</v>
      </c>
      <c r="J146" s="57" t="s">
        <v>142</v>
      </c>
    </row>
    <row r="147" ht="14.25" spans="1:10">
      <c r="A147" s="57" t="s">
        <v>555</v>
      </c>
      <c r="B147" s="57" t="s">
        <v>556</v>
      </c>
      <c r="C147" s="57" t="s">
        <v>557</v>
      </c>
      <c r="D147" s="57" t="s">
        <v>139</v>
      </c>
      <c r="E147" s="58">
        <v>1</v>
      </c>
      <c r="F147" s="59">
        <v>6500</v>
      </c>
      <c r="G147" s="59">
        <v>0</v>
      </c>
      <c r="H147" s="57" t="s">
        <v>376</v>
      </c>
      <c r="I147" s="57" t="s">
        <v>493</v>
      </c>
      <c r="J147" s="57" t="s">
        <v>142</v>
      </c>
    </row>
    <row r="148" ht="14.25" spans="1:10">
      <c r="A148" s="57" t="s">
        <v>558</v>
      </c>
      <c r="B148" s="57" t="s">
        <v>559</v>
      </c>
      <c r="C148" s="57" t="s">
        <v>560</v>
      </c>
      <c r="D148" s="57" t="s">
        <v>139</v>
      </c>
      <c r="E148" s="58">
        <v>1</v>
      </c>
      <c r="F148" s="59">
        <v>2200</v>
      </c>
      <c r="G148" s="59">
        <v>244.54</v>
      </c>
      <c r="H148" s="57" t="s">
        <v>376</v>
      </c>
      <c r="I148" s="57" t="s">
        <v>202</v>
      </c>
      <c r="J148" s="57" t="s">
        <v>142</v>
      </c>
    </row>
    <row r="149" ht="14.25" spans="1:10">
      <c r="A149" s="57" t="s">
        <v>561</v>
      </c>
      <c r="B149" s="57" t="s">
        <v>374</v>
      </c>
      <c r="C149" s="57" t="s">
        <v>562</v>
      </c>
      <c r="D149" s="57" t="s">
        <v>139</v>
      </c>
      <c r="E149" s="58">
        <v>1</v>
      </c>
      <c r="F149" s="59">
        <v>9800</v>
      </c>
      <c r="G149" s="59">
        <v>0</v>
      </c>
      <c r="H149" s="57" t="s">
        <v>237</v>
      </c>
      <c r="I149" s="57" t="s">
        <v>563</v>
      </c>
      <c r="J149" s="57" t="s">
        <v>142</v>
      </c>
    </row>
    <row r="150" ht="14.25" spans="1:10">
      <c r="A150" s="57" t="s">
        <v>564</v>
      </c>
      <c r="B150" s="57" t="s">
        <v>565</v>
      </c>
      <c r="C150" s="57" t="s">
        <v>566</v>
      </c>
      <c r="D150" s="57" t="s">
        <v>139</v>
      </c>
      <c r="E150" s="58">
        <v>1</v>
      </c>
      <c r="F150" s="59">
        <v>2460</v>
      </c>
      <c r="G150" s="59">
        <v>0</v>
      </c>
      <c r="H150" s="57" t="s">
        <v>201</v>
      </c>
      <c r="I150" s="57" t="s">
        <v>202</v>
      </c>
      <c r="J150" s="57" t="s">
        <v>142</v>
      </c>
    </row>
    <row r="151" ht="14.25" spans="1:10">
      <c r="A151" s="57" t="s">
        <v>567</v>
      </c>
      <c r="B151" s="57" t="s">
        <v>556</v>
      </c>
      <c r="C151" s="57" t="s">
        <v>568</v>
      </c>
      <c r="D151" s="57" t="s">
        <v>139</v>
      </c>
      <c r="E151" s="58">
        <v>1</v>
      </c>
      <c r="F151" s="59">
        <v>5000</v>
      </c>
      <c r="G151" s="59">
        <v>0</v>
      </c>
      <c r="H151" s="57" t="s">
        <v>376</v>
      </c>
      <c r="I151" s="57" t="s">
        <v>493</v>
      </c>
      <c r="J151" s="57" t="s">
        <v>142</v>
      </c>
    </row>
    <row r="152" ht="14.25" spans="1:10">
      <c r="A152" s="57" t="s">
        <v>569</v>
      </c>
      <c r="B152" s="57" t="s">
        <v>570</v>
      </c>
      <c r="C152" s="57" t="s">
        <v>571</v>
      </c>
      <c r="D152" s="57" t="s">
        <v>572</v>
      </c>
      <c r="E152" s="58">
        <v>1</v>
      </c>
      <c r="F152" s="59">
        <v>28280</v>
      </c>
      <c r="G152" s="59">
        <v>0</v>
      </c>
      <c r="H152" s="57" t="s">
        <v>237</v>
      </c>
      <c r="I152" s="57" t="s">
        <v>192</v>
      </c>
      <c r="J152" s="57" t="s">
        <v>142</v>
      </c>
    </row>
    <row r="153" ht="14.25" spans="1:10">
      <c r="A153" s="57" t="s">
        <v>573</v>
      </c>
      <c r="B153" s="57" t="s">
        <v>574</v>
      </c>
      <c r="C153" s="57" t="s">
        <v>575</v>
      </c>
      <c r="D153" s="57" t="s">
        <v>139</v>
      </c>
      <c r="E153" s="58">
        <v>1</v>
      </c>
      <c r="F153" s="59">
        <v>890</v>
      </c>
      <c r="G153" s="59">
        <v>0</v>
      </c>
      <c r="H153" s="57" t="s">
        <v>196</v>
      </c>
      <c r="I153" s="57" t="s">
        <v>192</v>
      </c>
      <c r="J153" s="57" t="s">
        <v>142</v>
      </c>
    </row>
    <row r="154" ht="14.25" spans="1:10">
      <c r="A154" s="57" t="s">
        <v>576</v>
      </c>
      <c r="B154" s="57" t="s">
        <v>577</v>
      </c>
      <c r="C154" s="57" t="s">
        <v>578</v>
      </c>
      <c r="D154" s="57" t="s">
        <v>139</v>
      </c>
      <c r="E154" s="58">
        <v>1</v>
      </c>
      <c r="F154" s="59">
        <v>860</v>
      </c>
      <c r="G154" s="59">
        <v>0</v>
      </c>
      <c r="H154" s="57" t="s">
        <v>247</v>
      </c>
      <c r="I154" s="57" t="s">
        <v>181</v>
      </c>
      <c r="J154" s="57" t="s">
        <v>142</v>
      </c>
    </row>
    <row r="155" ht="14.25" spans="1:10">
      <c r="A155" s="57" t="s">
        <v>579</v>
      </c>
      <c r="B155" s="57" t="s">
        <v>580</v>
      </c>
      <c r="C155" s="57" t="s">
        <v>581</v>
      </c>
      <c r="D155" s="57" t="s">
        <v>139</v>
      </c>
      <c r="E155" s="58">
        <v>1</v>
      </c>
      <c r="F155" s="59">
        <v>164747</v>
      </c>
      <c r="G155" s="59">
        <v>0</v>
      </c>
      <c r="H155" s="57" t="s">
        <v>247</v>
      </c>
      <c r="I155" s="57" t="s">
        <v>582</v>
      </c>
      <c r="J155" s="57" t="s">
        <v>142</v>
      </c>
    </row>
    <row r="156" ht="14.25" spans="1:10">
      <c r="A156" s="57" t="s">
        <v>583</v>
      </c>
      <c r="B156" s="57" t="s">
        <v>584</v>
      </c>
      <c r="C156" s="57" t="s">
        <v>585</v>
      </c>
      <c r="D156" s="57" t="s">
        <v>139</v>
      </c>
      <c r="E156" s="58">
        <v>1</v>
      </c>
      <c r="F156" s="59">
        <v>29500</v>
      </c>
      <c r="G156" s="59">
        <v>0</v>
      </c>
      <c r="H156" s="57" t="s">
        <v>376</v>
      </c>
      <c r="I156" s="57" t="s">
        <v>586</v>
      </c>
      <c r="J156" s="57" t="s">
        <v>142</v>
      </c>
    </row>
    <row r="157" ht="14.25" spans="1:10">
      <c r="A157" s="57" t="s">
        <v>587</v>
      </c>
      <c r="B157" s="57" t="s">
        <v>588</v>
      </c>
      <c r="C157" s="57" t="s">
        <v>589</v>
      </c>
      <c r="D157" s="57" t="s">
        <v>139</v>
      </c>
      <c r="E157" s="58">
        <v>1</v>
      </c>
      <c r="F157" s="59">
        <v>87102</v>
      </c>
      <c r="G157" s="59">
        <v>0</v>
      </c>
      <c r="H157" s="57" t="s">
        <v>376</v>
      </c>
      <c r="I157" s="57" t="s">
        <v>192</v>
      </c>
      <c r="J157" s="57" t="s">
        <v>142</v>
      </c>
    </row>
    <row r="158" ht="14.25" spans="1:10">
      <c r="A158" s="57" t="s">
        <v>590</v>
      </c>
      <c r="B158" s="57" t="s">
        <v>591</v>
      </c>
      <c r="C158" s="57" t="s">
        <v>592</v>
      </c>
      <c r="D158" s="57" t="s">
        <v>139</v>
      </c>
      <c r="E158" s="58">
        <v>1</v>
      </c>
      <c r="F158" s="59">
        <v>2086</v>
      </c>
      <c r="G158" s="59">
        <v>0</v>
      </c>
      <c r="H158" s="57" t="s">
        <v>255</v>
      </c>
      <c r="I158" s="57" t="s">
        <v>593</v>
      </c>
      <c r="J158" s="57" t="s">
        <v>142</v>
      </c>
    </row>
    <row r="159" ht="14.25" spans="1:10">
      <c r="A159" s="57" t="s">
        <v>594</v>
      </c>
      <c r="B159" s="57" t="s">
        <v>595</v>
      </c>
      <c r="C159" s="57" t="s">
        <v>139</v>
      </c>
      <c r="D159" s="57" t="s">
        <v>139</v>
      </c>
      <c r="E159" s="58">
        <v>1</v>
      </c>
      <c r="F159" s="59">
        <v>1733</v>
      </c>
      <c r="G159" s="59">
        <v>0</v>
      </c>
      <c r="H159" s="57" t="s">
        <v>251</v>
      </c>
      <c r="I159" s="57" t="s">
        <v>596</v>
      </c>
      <c r="J159" s="57" t="s">
        <v>142</v>
      </c>
    </row>
    <row r="160" ht="14.25" spans="1:10">
      <c r="A160" s="57" t="s">
        <v>597</v>
      </c>
      <c r="B160" s="57" t="s">
        <v>400</v>
      </c>
      <c r="C160" s="57" t="s">
        <v>598</v>
      </c>
      <c r="D160" s="57" t="s">
        <v>599</v>
      </c>
      <c r="E160" s="58">
        <v>1</v>
      </c>
      <c r="F160" s="59">
        <v>7450</v>
      </c>
      <c r="G160" s="59">
        <v>0</v>
      </c>
      <c r="H160" s="57" t="s">
        <v>242</v>
      </c>
      <c r="I160" s="57" t="s">
        <v>600</v>
      </c>
      <c r="J160" s="57" t="s">
        <v>142</v>
      </c>
    </row>
    <row r="161" ht="14.25" spans="1:10">
      <c r="A161" s="57" t="s">
        <v>601</v>
      </c>
      <c r="B161" s="57" t="s">
        <v>602</v>
      </c>
      <c r="C161" s="57" t="s">
        <v>603</v>
      </c>
      <c r="D161" s="57" t="s">
        <v>236</v>
      </c>
      <c r="E161" s="58">
        <v>1</v>
      </c>
      <c r="F161" s="59">
        <v>2533</v>
      </c>
      <c r="G161" s="59">
        <v>0</v>
      </c>
      <c r="H161" s="57" t="s">
        <v>604</v>
      </c>
      <c r="I161" s="57" t="s">
        <v>605</v>
      </c>
      <c r="J161" s="57" t="s">
        <v>142</v>
      </c>
    </row>
    <row r="162" ht="14.25" spans="1:10">
      <c r="A162" s="57" t="s">
        <v>606</v>
      </c>
      <c r="B162" s="57" t="s">
        <v>607</v>
      </c>
      <c r="C162" s="57" t="s">
        <v>608</v>
      </c>
      <c r="D162" s="57" t="s">
        <v>609</v>
      </c>
      <c r="E162" s="58">
        <v>1</v>
      </c>
      <c r="F162" s="59">
        <v>4100</v>
      </c>
      <c r="G162" s="59">
        <v>546.53</v>
      </c>
      <c r="H162" s="57" t="s">
        <v>604</v>
      </c>
      <c r="I162" s="57" t="s">
        <v>605</v>
      </c>
      <c r="J162" s="57" t="s">
        <v>142</v>
      </c>
    </row>
    <row r="163" ht="14.25" spans="1:10">
      <c r="A163" s="57" t="s">
        <v>610</v>
      </c>
      <c r="B163" s="57" t="s">
        <v>611</v>
      </c>
      <c r="C163" s="57" t="s">
        <v>612</v>
      </c>
      <c r="D163" s="57" t="s">
        <v>236</v>
      </c>
      <c r="E163" s="58">
        <v>1</v>
      </c>
      <c r="F163" s="59">
        <v>886</v>
      </c>
      <c r="G163" s="59">
        <v>0</v>
      </c>
      <c r="H163" s="57" t="s">
        <v>247</v>
      </c>
      <c r="I163" s="57" t="s">
        <v>613</v>
      </c>
      <c r="J163" s="57" t="s">
        <v>142</v>
      </c>
    </row>
    <row r="164" ht="14.25" spans="1:10">
      <c r="A164" s="57" t="s">
        <v>614</v>
      </c>
      <c r="B164" s="57" t="s">
        <v>615</v>
      </c>
      <c r="C164" s="57" t="s">
        <v>616</v>
      </c>
      <c r="D164" s="57" t="s">
        <v>236</v>
      </c>
      <c r="E164" s="58">
        <v>1</v>
      </c>
      <c r="F164" s="59">
        <v>3950</v>
      </c>
      <c r="G164" s="59">
        <v>0</v>
      </c>
      <c r="H164" s="57" t="s">
        <v>440</v>
      </c>
      <c r="I164" s="57" t="s">
        <v>617</v>
      </c>
      <c r="J164" s="57" t="s">
        <v>142</v>
      </c>
    </row>
    <row r="165" ht="14.25" spans="1:10">
      <c r="A165" s="57" t="s">
        <v>618</v>
      </c>
      <c r="B165" s="57" t="s">
        <v>345</v>
      </c>
      <c r="C165" s="57" t="s">
        <v>619</v>
      </c>
      <c r="D165" s="57" t="s">
        <v>236</v>
      </c>
      <c r="E165" s="58">
        <v>1</v>
      </c>
      <c r="F165" s="59">
        <v>2300</v>
      </c>
      <c r="G165" s="59">
        <v>0</v>
      </c>
      <c r="H165" s="57" t="s">
        <v>247</v>
      </c>
      <c r="I165" s="57" t="s">
        <v>620</v>
      </c>
      <c r="J165" s="57" t="s">
        <v>142</v>
      </c>
    </row>
    <row r="166" ht="14.25" spans="1:10">
      <c r="A166" s="57" t="s">
        <v>621</v>
      </c>
      <c r="B166" s="57" t="s">
        <v>622</v>
      </c>
      <c r="C166" s="57" t="s">
        <v>236</v>
      </c>
      <c r="D166" s="57" t="s">
        <v>236</v>
      </c>
      <c r="E166" s="58">
        <v>1</v>
      </c>
      <c r="F166" s="59">
        <v>990</v>
      </c>
      <c r="G166" s="59">
        <v>0</v>
      </c>
      <c r="H166" s="57" t="s">
        <v>623</v>
      </c>
      <c r="I166" s="57" t="s">
        <v>624</v>
      </c>
      <c r="J166" s="57" t="s">
        <v>142</v>
      </c>
    </row>
    <row r="167" ht="14.25" spans="1:10">
      <c r="A167" s="57" t="s">
        <v>625</v>
      </c>
      <c r="B167" s="57" t="s">
        <v>626</v>
      </c>
      <c r="C167" s="57" t="s">
        <v>627</v>
      </c>
      <c r="D167" s="57" t="s">
        <v>236</v>
      </c>
      <c r="E167" s="58">
        <v>1</v>
      </c>
      <c r="F167" s="59">
        <v>1264</v>
      </c>
      <c r="G167" s="59">
        <v>0</v>
      </c>
      <c r="H167" s="57" t="s">
        <v>407</v>
      </c>
      <c r="I167" s="57" t="s">
        <v>628</v>
      </c>
      <c r="J167" s="57" t="s">
        <v>142</v>
      </c>
    </row>
    <row r="168" ht="14.25" spans="1:10">
      <c r="A168" s="57" t="s">
        <v>629</v>
      </c>
      <c r="B168" s="57" t="s">
        <v>630</v>
      </c>
      <c r="C168" s="57" t="s">
        <v>631</v>
      </c>
      <c r="D168" s="57" t="s">
        <v>236</v>
      </c>
      <c r="E168" s="58">
        <v>1</v>
      </c>
      <c r="F168" s="59">
        <v>1000</v>
      </c>
      <c r="G168" s="59">
        <v>0</v>
      </c>
      <c r="H168" s="57" t="s">
        <v>407</v>
      </c>
      <c r="I168" s="57" t="s">
        <v>628</v>
      </c>
      <c r="J168" s="57" t="s">
        <v>142</v>
      </c>
    </row>
    <row r="169" ht="14.25" spans="1:10">
      <c r="A169" s="57" t="s">
        <v>632</v>
      </c>
      <c r="B169" s="57" t="s">
        <v>633</v>
      </c>
      <c r="C169" s="57" t="s">
        <v>634</v>
      </c>
      <c r="D169" s="57" t="s">
        <v>236</v>
      </c>
      <c r="E169" s="58">
        <v>1</v>
      </c>
      <c r="F169" s="59">
        <v>22000</v>
      </c>
      <c r="G169" s="59">
        <v>0</v>
      </c>
      <c r="H169" s="57" t="s">
        <v>251</v>
      </c>
      <c r="I169" s="57" t="s">
        <v>635</v>
      </c>
      <c r="J169" s="57" t="s">
        <v>142</v>
      </c>
    </row>
    <row r="170" ht="14.25" spans="1:10">
      <c r="A170" s="57" t="s">
        <v>636</v>
      </c>
      <c r="B170" s="57" t="s">
        <v>637</v>
      </c>
      <c r="C170" s="57" t="s">
        <v>638</v>
      </c>
      <c r="D170" s="57" t="s">
        <v>236</v>
      </c>
      <c r="E170" s="58">
        <v>1</v>
      </c>
      <c r="F170" s="59">
        <v>1730</v>
      </c>
      <c r="G170" s="59">
        <v>0</v>
      </c>
      <c r="H170" s="57" t="s">
        <v>176</v>
      </c>
      <c r="I170" s="57" t="s">
        <v>639</v>
      </c>
      <c r="J170" s="57" t="s">
        <v>142</v>
      </c>
    </row>
    <row r="171" ht="14.25" spans="1:10">
      <c r="A171" s="57" t="s">
        <v>640</v>
      </c>
      <c r="B171" s="57" t="s">
        <v>400</v>
      </c>
      <c r="C171" s="57" t="s">
        <v>641</v>
      </c>
      <c r="D171" s="57" t="s">
        <v>642</v>
      </c>
      <c r="E171" s="58">
        <v>1</v>
      </c>
      <c r="F171" s="59">
        <v>19568</v>
      </c>
      <c r="G171" s="59">
        <v>0</v>
      </c>
      <c r="H171" s="57" t="s">
        <v>242</v>
      </c>
      <c r="I171" s="57" t="s">
        <v>643</v>
      </c>
      <c r="J171" s="57" t="s">
        <v>142</v>
      </c>
    </row>
    <row r="172" ht="14.25" spans="1:10">
      <c r="A172" s="57" t="s">
        <v>644</v>
      </c>
      <c r="B172" s="57" t="s">
        <v>645</v>
      </c>
      <c r="C172" s="57" t="s">
        <v>646</v>
      </c>
      <c r="D172" s="57" t="s">
        <v>647</v>
      </c>
      <c r="E172" s="58">
        <v>1</v>
      </c>
      <c r="F172" s="59">
        <v>3299</v>
      </c>
      <c r="G172" s="59">
        <v>0</v>
      </c>
      <c r="H172" s="57" t="s">
        <v>648</v>
      </c>
      <c r="I172" s="57" t="s">
        <v>649</v>
      </c>
      <c r="J172" s="57" t="s">
        <v>142</v>
      </c>
    </row>
    <row r="173" ht="14.25" spans="1:10">
      <c r="A173" s="57" t="s">
        <v>650</v>
      </c>
      <c r="B173" s="57" t="s">
        <v>651</v>
      </c>
      <c r="C173" s="57" t="s">
        <v>652</v>
      </c>
      <c r="D173" s="57" t="s">
        <v>236</v>
      </c>
      <c r="E173" s="58">
        <v>1</v>
      </c>
      <c r="F173" s="59">
        <v>3626</v>
      </c>
      <c r="G173" s="59">
        <v>0</v>
      </c>
      <c r="H173" s="57" t="s">
        <v>519</v>
      </c>
      <c r="I173" s="57" t="s">
        <v>653</v>
      </c>
      <c r="J173" s="57" t="s">
        <v>142</v>
      </c>
    </row>
    <row r="174" ht="14.25" spans="1:10">
      <c r="A174" s="57" t="s">
        <v>654</v>
      </c>
      <c r="B174" s="57" t="s">
        <v>655</v>
      </c>
      <c r="C174" s="57" t="s">
        <v>139</v>
      </c>
      <c r="D174" s="57" t="s">
        <v>139</v>
      </c>
      <c r="E174" s="58">
        <v>1</v>
      </c>
      <c r="F174" s="59">
        <v>580</v>
      </c>
      <c r="G174" s="59">
        <v>0</v>
      </c>
      <c r="H174" s="57" t="s">
        <v>304</v>
      </c>
      <c r="I174" s="57" t="s">
        <v>656</v>
      </c>
      <c r="J174" s="57" t="s">
        <v>142</v>
      </c>
    </row>
    <row r="175" ht="14.25" spans="1:10">
      <c r="A175" s="57" t="s">
        <v>657</v>
      </c>
      <c r="B175" s="57" t="s">
        <v>655</v>
      </c>
      <c r="C175" s="57" t="s">
        <v>139</v>
      </c>
      <c r="D175" s="57" t="s">
        <v>139</v>
      </c>
      <c r="E175" s="58">
        <v>1</v>
      </c>
      <c r="F175" s="59">
        <v>580</v>
      </c>
      <c r="G175" s="59">
        <v>0</v>
      </c>
      <c r="H175" s="57" t="s">
        <v>242</v>
      </c>
      <c r="I175" s="57" t="s">
        <v>656</v>
      </c>
      <c r="J175" s="57" t="s">
        <v>142</v>
      </c>
    </row>
    <row r="176" ht="14.25" spans="1:10">
      <c r="A176" s="57" t="s">
        <v>658</v>
      </c>
      <c r="B176" s="57" t="s">
        <v>271</v>
      </c>
      <c r="C176" s="57" t="s">
        <v>139</v>
      </c>
      <c r="D176" s="57" t="s">
        <v>139</v>
      </c>
      <c r="E176" s="58">
        <v>1</v>
      </c>
      <c r="F176" s="59">
        <v>300</v>
      </c>
      <c r="G176" s="59">
        <v>0</v>
      </c>
      <c r="H176" s="57" t="s">
        <v>242</v>
      </c>
      <c r="I176" s="57" t="s">
        <v>252</v>
      </c>
      <c r="J176" s="57" t="s">
        <v>142</v>
      </c>
    </row>
    <row r="177" ht="14.25" spans="1:10">
      <c r="A177" s="57" t="s">
        <v>659</v>
      </c>
      <c r="B177" s="57" t="s">
        <v>271</v>
      </c>
      <c r="C177" s="57" t="s">
        <v>139</v>
      </c>
      <c r="D177" s="57" t="s">
        <v>139</v>
      </c>
      <c r="E177" s="58">
        <v>1</v>
      </c>
      <c r="F177" s="59">
        <v>300</v>
      </c>
      <c r="G177" s="59">
        <v>0</v>
      </c>
      <c r="H177" s="57" t="s">
        <v>242</v>
      </c>
      <c r="I177" s="57" t="s">
        <v>252</v>
      </c>
      <c r="J177" s="57" t="s">
        <v>142</v>
      </c>
    </row>
    <row r="178" ht="14.25" spans="1:10">
      <c r="A178" s="57" t="s">
        <v>660</v>
      </c>
      <c r="B178" s="57" t="s">
        <v>661</v>
      </c>
      <c r="C178" s="57" t="s">
        <v>236</v>
      </c>
      <c r="D178" s="57" t="s">
        <v>662</v>
      </c>
      <c r="E178" s="58">
        <v>1</v>
      </c>
      <c r="F178" s="59">
        <v>1500</v>
      </c>
      <c r="G178" s="59">
        <v>0</v>
      </c>
      <c r="H178" s="57" t="s">
        <v>376</v>
      </c>
      <c r="I178" s="57" t="s">
        <v>663</v>
      </c>
      <c r="J178" s="57" t="s">
        <v>142</v>
      </c>
    </row>
    <row r="179" ht="14.25" spans="1:10">
      <c r="A179" s="57" t="s">
        <v>664</v>
      </c>
      <c r="B179" s="57" t="s">
        <v>665</v>
      </c>
      <c r="C179" s="57" t="s">
        <v>666</v>
      </c>
      <c r="D179" s="57" t="s">
        <v>236</v>
      </c>
      <c r="E179" s="58">
        <v>1</v>
      </c>
      <c r="F179" s="59">
        <v>2500</v>
      </c>
      <c r="G179" s="59">
        <v>0</v>
      </c>
      <c r="H179" s="57" t="s">
        <v>201</v>
      </c>
      <c r="I179" s="57" t="s">
        <v>667</v>
      </c>
      <c r="J179" s="57" t="s">
        <v>142</v>
      </c>
    </row>
    <row r="180" ht="14.25" spans="1:10">
      <c r="A180" s="57" t="s">
        <v>668</v>
      </c>
      <c r="B180" s="57" t="s">
        <v>565</v>
      </c>
      <c r="C180" s="57" t="s">
        <v>669</v>
      </c>
      <c r="D180" s="57" t="s">
        <v>236</v>
      </c>
      <c r="E180" s="58">
        <v>1</v>
      </c>
      <c r="F180" s="59">
        <v>3100</v>
      </c>
      <c r="G180" s="59">
        <v>128.89</v>
      </c>
      <c r="H180" s="57" t="s">
        <v>670</v>
      </c>
      <c r="I180" s="57" t="s">
        <v>671</v>
      </c>
      <c r="J180" s="57" t="s">
        <v>142</v>
      </c>
    </row>
    <row r="181" ht="14.25" spans="1:10">
      <c r="A181" s="57" t="s">
        <v>672</v>
      </c>
      <c r="B181" s="57" t="s">
        <v>673</v>
      </c>
      <c r="C181" s="57" t="s">
        <v>674</v>
      </c>
      <c r="D181" s="57" t="s">
        <v>675</v>
      </c>
      <c r="E181" s="58">
        <v>1</v>
      </c>
      <c r="F181" s="59">
        <v>2380</v>
      </c>
      <c r="G181" s="59">
        <v>0</v>
      </c>
      <c r="H181" s="57" t="s">
        <v>242</v>
      </c>
      <c r="I181" s="57" t="s">
        <v>676</v>
      </c>
      <c r="J181" s="57" t="s">
        <v>142</v>
      </c>
    </row>
    <row r="182" ht="14.25" spans="1:10">
      <c r="A182" s="57" t="s">
        <v>677</v>
      </c>
      <c r="B182" s="57" t="s">
        <v>678</v>
      </c>
      <c r="C182" s="57" t="s">
        <v>236</v>
      </c>
      <c r="D182" s="57" t="s">
        <v>679</v>
      </c>
      <c r="E182" s="58">
        <v>1</v>
      </c>
      <c r="F182" s="59">
        <v>5162</v>
      </c>
      <c r="G182" s="59">
        <v>0</v>
      </c>
      <c r="H182" s="57" t="s">
        <v>255</v>
      </c>
      <c r="I182" s="57" t="s">
        <v>680</v>
      </c>
      <c r="J182" s="57" t="s">
        <v>142</v>
      </c>
    </row>
    <row r="183" ht="14.25" spans="1:10">
      <c r="A183" s="57" t="s">
        <v>681</v>
      </c>
      <c r="B183" s="57" t="s">
        <v>479</v>
      </c>
      <c r="C183" s="57" t="s">
        <v>682</v>
      </c>
      <c r="D183" s="57" t="s">
        <v>683</v>
      </c>
      <c r="E183" s="58">
        <v>1</v>
      </c>
      <c r="F183" s="59">
        <v>2338</v>
      </c>
      <c r="G183" s="59">
        <v>0</v>
      </c>
      <c r="H183" s="57" t="s">
        <v>684</v>
      </c>
      <c r="I183" s="57" t="s">
        <v>685</v>
      </c>
      <c r="J183" s="57" t="s">
        <v>142</v>
      </c>
    </row>
    <row r="184" ht="14.25" spans="1:10">
      <c r="A184" s="57" t="s">
        <v>686</v>
      </c>
      <c r="B184" s="57" t="s">
        <v>245</v>
      </c>
      <c r="C184" s="57" t="s">
        <v>246</v>
      </c>
      <c r="D184" s="57" t="s">
        <v>236</v>
      </c>
      <c r="E184" s="58">
        <v>1</v>
      </c>
      <c r="F184" s="59">
        <v>1850</v>
      </c>
      <c r="G184" s="59">
        <v>0</v>
      </c>
      <c r="H184" s="57" t="s">
        <v>247</v>
      </c>
      <c r="I184" s="57" t="s">
        <v>248</v>
      </c>
      <c r="J184" s="57" t="s">
        <v>142</v>
      </c>
    </row>
    <row r="185" ht="14.25" spans="1:10">
      <c r="A185" s="57" t="s">
        <v>687</v>
      </c>
      <c r="B185" s="57" t="s">
        <v>472</v>
      </c>
      <c r="C185" s="57" t="s">
        <v>688</v>
      </c>
      <c r="D185" s="57" t="s">
        <v>689</v>
      </c>
      <c r="E185" s="58">
        <v>1</v>
      </c>
      <c r="F185" s="59">
        <v>12850</v>
      </c>
      <c r="G185" s="59">
        <v>0</v>
      </c>
      <c r="H185" s="57" t="s">
        <v>469</v>
      </c>
      <c r="I185" s="57" t="s">
        <v>690</v>
      </c>
      <c r="J185" s="57" t="s">
        <v>142</v>
      </c>
    </row>
    <row r="186" ht="14.25" spans="1:10">
      <c r="A186" s="57" t="s">
        <v>691</v>
      </c>
      <c r="B186" s="57" t="s">
        <v>513</v>
      </c>
      <c r="C186" s="57" t="s">
        <v>692</v>
      </c>
      <c r="D186" s="57" t="s">
        <v>236</v>
      </c>
      <c r="E186" s="58">
        <v>1</v>
      </c>
      <c r="F186" s="59">
        <v>1650</v>
      </c>
      <c r="G186" s="59">
        <v>0</v>
      </c>
      <c r="H186" s="57" t="s">
        <v>118</v>
      </c>
      <c r="I186" s="57" t="s">
        <v>693</v>
      </c>
      <c r="J186" s="57" t="s">
        <v>142</v>
      </c>
    </row>
    <row r="187" ht="14.25" spans="1:10">
      <c r="A187" s="57" t="s">
        <v>694</v>
      </c>
      <c r="B187" s="57" t="s">
        <v>695</v>
      </c>
      <c r="C187" s="57" t="s">
        <v>696</v>
      </c>
      <c r="D187" s="57" t="s">
        <v>236</v>
      </c>
      <c r="E187" s="58">
        <v>1</v>
      </c>
      <c r="F187" s="59">
        <v>300</v>
      </c>
      <c r="G187" s="59">
        <v>0</v>
      </c>
      <c r="H187" s="57" t="s">
        <v>242</v>
      </c>
      <c r="I187" s="57" t="s">
        <v>697</v>
      </c>
      <c r="J187" s="57" t="s">
        <v>142</v>
      </c>
    </row>
    <row r="188" ht="14.25" spans="1:10">
      <c r="A188" s="57" t="s">
        <v>698</v>
      </c>
      <c r="B188" s="57" t="s">
        <v>695</v>
      </c>
      <c r="C188" s="57" t="s">
        <v>696</v>
      </c>
      <c r="D188" s="57" t="s">
        <v>236</v>
      </c>
      <c r="E188" s="58">
        <v>1</v>
      </c>
      <c r="F188" s="59">
        <v>300</v>
      </c>
      <c r="G188" s="59">
        <v>0</v>
      </c>
      <c r="H188" s="57" t="s">
        <v>242</v>
      </c>
      <c r="I188" s="57" t="s">
        <v>697</v>
      </c>
      <c r="J188" s="57" t="s">
        <v>142</v>
      </c>
    </row>
    <row r="189" ht="14.25" spans="1:10">
      <c r="A189" s="57" t="s">
        <v>699</v>
      </c>
      <c r="B189" s="57" t="s">
        <v>700</v>
      </c>
      <c r="C189" s="57" t="s">
        <v>701</v>
      </c>
      <c r="D189" s="57" t="s">
        <v>236</v>
      </c>
      <c r="E189" s="58">
        <v>1</v>
      </c>
      <c r="F189" s="59">
        <v>2800</v>
      </c>
      <c r="G189" s="59">
        <v>0</v>
      </c>
      <c r="H189" s="57" t="s">
        <v>242</v>
      </c>
      <c r="I189" s="57" t="s">
        <v>697</v>
      </c>
      <c r="J189" s="57" t="s">
        <v>142</v>
      </c>
    </row>
    <row r="190" ht="14.25" spans="1:10">
      <c r="A190" s="57" t="s">
        <v>702</v>
      </c>
      <c r="B190" s="57" t="s">
        <v>703</v>
      </c>
      <c r="C190" s="57" t="s">
        <v>704</v>
      </c>
      <c r="D190" s="57" t="s">
        <v>236</v>
      </c>
      <c r="E190" s="58">
        <v>1</v>
      </c>
      <c r="F190" s="59">
        <v>1720</v>
      </c>
      <c r="G190" s="59">
        <v>0</v>
      </c>
      <c r="H190" s="57" t="s">
        <v>242</v>
      </c>
      <c r="I190" s="57" t="s">
        <v>693</v>
      </c>
      <c r="J190" s="57" t="s">
        <v>142</v>
      </c>
    </row>
    <row r="191" ht="14.25" spans="1:10">
      <c r="A191" s="57" t="s">
        <v>705</v>
      </c>
      <c r="B191" s="57" t="s">
        <v>655</v>
      </c>
      <c r="C191" s="57" t="s">
        <v>236</v>
      </c>
      <c r="D191" s="57" t="s">
        <v>706</v>
      </c>
      <c r="E191" s="58">
        <v>1</v>
      </c>
      <c r="F191" s="59">
        <v>600</v>
      </c>
      <c r="G191" s="59">
        <v>176.39</v>
      </c>
      <c r="H191" s="57" t="s">
        <v>255</v>
      </c>
      <c r="I191" s="57" t="s">
        <v>707</v>
      </c>
      <c r="J191" s="57" t="s">
        <v>142</v>
      </c>
    </row>
    <row r="192" ht="14.25" spans="1:10">
      <c r="A192" s="57" t="s">
        <v>708</v>
      </c>
      <c r="B192" s="57" t="s">
        <v>655</v>
      </c>
      <c r="C192" s="57" t="s">
        <v>236</v>
      </c>
      <c r="D192" s="57" t="s">
        <v>706</v>
      </c>
      <c r="E192" s="58">
        <v>1</v>
      </c>
      <c r="F192" s="59">
        <v>600</v>
      </c>
      <c r="G192" s="59">
        <v>176.39</v>
      </c>
      <c r="H192" s="57" t="s">
        <v>255</v>
      </c>
      <c r="I192" s="57" t="s">
        <v>707</v>
      </c>
      <c r="J192" s="57" t="s">
        <v>142</v>
      </c>
    </row>
    <row r="193" ht="14.25" spans="1:10">
      <c r="A193" s="57" t="s">
        <v>709</v>
      </c>
      <c r="B193" s="57" t="s">
        <v>655</v>
      </c>
      <c r="C193" s="57" t="s">
        <v>236</v>
      </c>
      <c r="D193" s="57" t="s">
        <v>706</v>
      </c>
      <c r="E193" s="58">
        <v>1</v>
      </c>
      <c r="F193" s="59">
        <v>600</v>
      </c>
      <c r="G193" s="59">
        <v>176.39</v>
      </c>
      <c r="H193" s="57" t="s">
        <v>255</v>
      </c>
      <c r="I193" s="57" t="s">
        <v>707</v>
      </c>
      <c r="J193" s="57" t="s">
        <v>142</v>
      </c>
    </row>
    <row r="194" ht="14.25" spans="1:10">
      <c r="A194" s="57" t="s">
        <v>710</v>
      </c>
      <c r="B194" s="57" t="s">
        <v>711</v>
      </c>
      <c r="C194" s="57" t="s">
        <v>712</v>
      </c>
      <c r="D194" s="57" t="s">
        <v>236</v>
      </c>
      <c r="E194" s="58">
        <v>1</v>
      </c>
      <c r="F194" s="59">
        <v>3400</v>
      </c>
      <c r="G194" s="59">
        <v>0</v>
      </c>
      <c r="H194" s="57" t="s">
        <v>376</v>
      </c>
      <c r="I194" s="57" t="s">
        <v>713</v>
      </c>
      <c r="J194" s="57" t="s">
        <v>142</v>
      </c>
    </row>
    <row r="195" ht="14.25" spans="1:10">
      <c r="A195" s="57" t="s">
        <v>714</v>
      </c>
      <c r="B195" s="57" t="s">
        <v>715</v>
      </c>
      <c r="C195" s="57" t="s">
        <v>200</v>
      </c>
      <c r="D195" s="57" t="s">
        <v>236</v>
      </c>
      <c r="E195" s="58">
        <v>1</v>
      </c>
      <c r="F195" s="59">
        <v>1400</v>
      </c>
      <c r="G195" s="59">
        <v>0</v>
      </c>
      <c r="H195" s="57" t="s">
        <v>376</v>
      </c>
      <c r="I195" s="57" t="s">
        <v>713</v>
      </c>
      <c r="J195" s="57" t="s">
        <v>142</v>
      </c>
    </row>
    <row r="196" ht="14.25" spans="1:10">
      <c r="A196" s="57" t="s">
        <v>716</v>
      </c>
      <c r="B196" s="57" t="s">
        <v>565</v>
      </c>
      <c r="C196" s="57" t="s">
        <v>717</v>
      </c>
      <c r="D196" s="57" t="s">
        <v>236</v>
      </c>
      <c r="E196" s="58">
        <v>1</v>
      </c>
      <c r="F196" s="59">
        <v>1399</v>
      </c>
      <c r="G196" s="59">
        <v>0</v>
      </c>
      <c r="H196" s="57" t="s">
        <v>376</v>
      </c>
      <c r="I196" s="57" t="s">
        <v>713</v>
      </c>
      <c r="J196" s="57" t="s">
        <v>142</v>
      </c>
    </row>
    <row r="197" ht="14.25" spans="1:10">
      <c r="A197" s="57" t="s">
        <v>718</v>
      </c>
      <c r="B197" s="57" t="s">
        <v>665</v>
      </c>
      <c r="C197" s="57" t="s">
        <v>719</v>
      </c>
      <c r="D197" s="57" t="s">
        <v>236</v>
      </c>
      <c r="E197" s="58">
        <v>1</v>
      </c>
      <c r="F197" s="59">
        <v>2850</v>
      </c>
      <c r="G197" s="59">
        <v>403.75</v>
      </c>
      <c r="H197" s="57" t="s">
        <v>720</v>
      </c>
      <c r="I197" s="57" t="s">
        <v>721</v>
      </c>
      <c r="J197" s="57" t="s">
        <v>142</v>
      </c>
    </row>
    <row r="198" ht="14.25" spans="1:10">
      <c r="A198" s="57" t="s">
        <v>722</v>
      </c>
      <c r="B198" s="57" t="s">
        <v>479</v>
      </c>
      <c r="C198" s="57" t="s">
        <v>723</v>
      </c>
      <c r="D198" s="57" t="s">
        <v>724</v>
      </c>
      <c r="E198" s="58">
        <v>1</v>
      </c>
      <c r="F198" s="59">
        <v>5636</v>
      </c>
      <c r="G198" s="59">
        <v>0</v>
      </c>
      <c r="H198" s="57" t="s">
        <v>242</v>
      </c>
      <c r="I198" s="57" t="s">
        <v>725</v>
      </c>
      <c r="J198" s="57" t="s">
        <v>142</v>
      </c>
    </row>
    <row r="199" ht="14.25" spans="1:10">
      <c r="A199" s="57" t="s">
        <v>726</v>
      </c>
      <c r="B199" s="57" t="s">
        <v>727</v>
      </c>
      <c r="C199" s="57" t="s">
        <v>728</v>
      </c>
      <c r="D199" s="57" t="s">
        <v>236</v>
      </c>
      <c r="E199" s="58">
        <v>1</v>
      </c>
      <c r="F199" s="59">
        <v>860</v>
      </c>
      <c r="G199" s="59">
        <v>0</v>
      </c>
      <c r="H199" s="57" t="s">
        <v>242</v>
      </c>
      <c r="I199" s="57" t="s">
        <v>729</v>
      </c>
      <c r="J199" s="57" t="s">
        <v>142</v>
      </c>
    </row>
    <row r="200" ht="14.25" spans="1:10">
      <c r="A200" s="57" t="s">
        <v>730</v>
      </c>
      <c r="B200" s="57" t="s">
        <v>479</v>
      </c>
      <c r="C200" s="57" t="s">
        <v>731</v>
      </c>
      <c r="D200" s="57" t="s">
        <v>732</v>
      </c>
      <c r="E200" s="58">
        <v>1</v>
      </c>
      <c r="F200" s="59">
        <v>3588</v>
      </c>
      <c r="G200" s="59">
        <v>0</v>
      </c>
      <c r="H200" s="57" t="s">
        <v>242</v>
      </c>
      <c r="I200" s="57" t="s">
        <v>733</v>
      </c>
      <c r="J200" s="57" t="s">
        <v>142</v>
      </c>
    </row>
    <row r="201" ht="14.25" spans="1:10">
      <c r="A201" s="57" t="s">
        <v>734</v>
      </c>
      <c r="B201" s="57" t="s">
        <v>735</v>
      </c>
      <c r="C201" s="57" t="s">
        <v>736</v>
      </c>
      <c r="D201" s="57" t="s">
        <v>236</v>
      </c>
      <c r="E201" s="58">
        <v>1</v>
      </c>
      <c r="F201" s="59">
        <v>5000</v>
      </c>
      <c r="G201" s="59">
        <v>0</v>
      </c>
      <c r="H201" s="57" t="s">
        <v>469</v>
      </c>
      <c r="I201" s="57" t="s">
        <v>737</v>
      </c>
      <c r="J201" s="57" t="s">
        <v>142</v>
      </c>
    </row>
    <row r="202" ht="14.25" spans="1:10">
      <c r="A202" s="57" t="s">
        <v>35</v>
      </c>
      <c r="B202" s="57"/>
      <c r="C202" s="57"/>
      <c r="D202" s="57"/>
      <c r="E202" s="58">
        <f>SUM(E6:E201)</f>
        <v>196</v>
      </c>
      <c r="F202" s="59">
        <f>SUM(F6:F201)</f>
        <v>3067265.25</v>
      </c>
      <c r="G202" s="59">
        <f>SUM(G6:G201)</f>
        <v>6610.48</v>
      </c>
      <c r="H202" s="57"/>
      <c r="I202" s="57"/>
      <c r="J202" s="57"/>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A6" sqref="A6"/>
    </sheetView>
  </sheetViews>
  <sheetFormatPr defaultColWidth="9" defaultRowHeight="13.5"/>
  <cols>
    <col min="1" max="1" width="9" style="45" customWidth="1"/>
    <col min="2" max="2" width="10.25" style="45" customWidth="1"/>
    <col min="3" max="3" width="9" style="45"/>
    <col min="4" max="4" width="6.375" style="45" customWidth="1"/>
    <col min="5" max="5" width="8.5" style="46" customWidth="1"/>
    <col min="6" max="7" width="9.25" style="47" customWidth="1"/>
    <col min="8" max="8" width="6.75" style="45" customWidth="1"/>
    <col min="9" max="10" width="9" style="45"/>
  </cols>
  <sheetData>
    <row r="1" ht="39.95" customHeight="1" spans="1:10">
      <c r="A1" s="48" t="s">
        <v>738</v>
      </c>
      <c r="B1" s="48"/>
      <c r="C1" s="48"/>
      <c r="D1" s="48"/>
      <c r="E1" s="48"/>
      <c r="F1" s="48"/>
      <c r="G1" s="48"/>
      <c r="H1" s="48"/>
      <c r="I1" s="48"/>
      <c r="J1" s="50"/>
    </row>
    <row r="2" ht="15.75" spans="1:10">
      <c r="A2" s="49" t="s">
        <v>125</v>
      </c>
      <c r="B2" s="50"/>
      <c r="C2" s="50"/>
      <c r="D2" s="50"/>
      <c r="E2" s="51"/>
      <c r="F2" s="52"/>
      <c r="G2" s="52"/>
      <c r="H2" s="50"/>
      <c r="I2" s="50"/>
      <c r="J2" s="50"/>
    </row>
    <row r="3" ht="14.25" spans="1:10">
      <c r="A3" s="48" t="s">
        <v>131</v>
      </c>
      <c r="B3" s="48"/>
      <c r="C3" s="48"/>
      <c r="D3" s="48"/>
      <c r="E3" s="48"/>
      <c r="F3" s="48"/>
      <c r="G3" s="48"/>
      <c r="H3" s="48"/>
      <c r="I3" s="48"/>
      <c r="J3" s="50"/>
    </row>
    <row r="4" ht="16.5" spans="1:10">
      <c r="A4" s="49" t="s">
        <v>125</v>
      </c>
      <c r="B4" s="50"/>
      <c r="C4" s="50"/>
      <c r="D4" s="50"/>
      <c r="E4" s="51"/>
      <c r="F4" s="52"/>
      <c r="G4" s="52"/>
      <c r="H4" s="50"/>
      <c r="I4" s="50"/>
      <c r="J4" s="50"/>
    </row>
    <row r="5" ht="23.25" spans="1:10">
      <c r="A5" s="53" t="s">
        <v>94</v>
      </c>
      <c r="B5" s="53" t="s">
        <v>95</v>
      </c>
      <c r="C5" s="53" t="s">
        <v>132</v>
      </c>
      <c r="D5" s="53" t="s">
        <v>133</v>
      </c>
      <c r="E5" s="54" t="s">
        <v>39</v>
      </c>
      <c r="F5" s="55" t="s">
        <v>40</v>
      </c>
      <c r="G5" s="55" t="s">
        <v>134</v>
      </c>
      <c r="H5" s="53" t="s">
        <v>98</v>
      </c>
      <c r="I5" s="53" t="s">
        <v>96</v>
      </c>
      <c r="J5" s="60" t="s">
        <v>135</v>
      </c>
    </row>
    <row r="6" ht="14.25" spans="1:10">
      <c r="A6" s="56" t="s">
        <v>739</v>
      </c>
      <c r="B6" s="57" t="s">
        <v>452</v>
      </c>
      <c r="C6" s="57" t="s">
        <v>740</v>
      </c>
      <c r="D6" s="57" t="s">
        <v>740</v>
      </c>
      <c r="E6" s="58">
        <v>1</v>
      </c>
      <c r="F6" s="59">
        <v>600</v>
      </c>
      <c r="G6" s="59">
        <v>600</v>
      </c>
      <c r="H6" s="57" t="s">
        <v>176</v>
      </c>
      <c r="I6" s="57" t="s">
        <v>741</v>
      </c>
      <c r="J6" s="57" t="s">
        <v>142</v>
      </c>
    </row>
    <row r="7" ht="14.25" spans="1:10">
      <c r="A7" s="56" t="s">
        <v>742</v>
      </c>
      <c r="B7" s="57" t="s">
        <v>743</v>
      </c>
      <c r="C7" s="57" t="s">
        <v>744</v>
      </c>
      <c r="D7" s="57" t="s">
        <v>744</v>
      </c>
      <c r="E7" s="58">
        <v>1</v>
      </c>
      <c r="F7" s="59">
        <v>799</v>
      </c>
      <c r="G7" s="59">
        <v>799</v>
      </c>
      <c r="H7" s="57" t="s">
        <v>176</v>
      </c>
      <c r="I7" s="57" t="s">
        <v>745</v>
      </c>
      <c r="J7" s="57" t="s">
        <v>142</v>
      </c>
    </row>
    <row r="8" ht="14.25" spans="1:10">
      <c r="A8" s="57" t="s">
        <v>746</v>
      </c>
      <c r="B8" s="57" t="s">
        <v>747</v>
      </c>
      <c r="C8" s="57" t="s">
        <v>627</v>
      </c>
      <c r="D8" s="57" t="s">
        <v>627</v>
      </c>
      <c r="E8" s="58">
        <v>1</v>
      </c>
      <c r="F8" s="59">
        <v>870</v>
      </c>
      <c r="G8" s="59">
        <v>870</v>
      </c>
      <c r="H8" s="57" t="s">
        <v>176</v>
      </c>
      <c r="I8" s="57" t="s">
        <v>748</v>
      </c>
      <c r="J8" s="57" t="s">
        <v>142</v>
      </c>
    </row>
    <row r="9" ht="14.25" spans="1:10">
      <c r="A9" s="57" t="s">
        <v>749</v>
      </c>
      <c r="B9" s="57" t="s">
        <v>750</v>
      </c>
      <c r="C9" s="57" t="s">
        <v>751</v>
      </c>
      <c r="D9" s="57" t="s">
        <v>751</v>
      </c>
      <c r="E9" s="58">
        <v>1</v>
      </c>
      <c r="F9" s="59">
        <v>983</v>
      </c>
      <c r="G9" s="59">
        <v>983</v>
      </c>
      <c r="H9" s="57" t="s">
        <v>176</v>
      </c>
      <c r="I9" s="57" t="s">
        <v>752</v>
      </c>
      <c r="J9" s="57" t="s">
        <v>142</v>
      </c>
    </row>
    <row r="10" ht="14.25" spans="1:10">
      <c r="A10" s="57" t="s">
        <v>35</v>
      </c>
      <c r="B10" s="57"/>
      <c r="C10" s="57"/>
      <c r="D10" s="57"/>
      <c r="E10" s="58">
        <f>SUM(E6:E9)</f>
        <v>4</v>
      </c>
      <c r="F10" s="59">
        <f>SUM(F6:F9)</f>
        <v>3252</v>
      </c>
      <c r="G10" s="59"/>
      <c r="H10" s="57"/>
      <c r="I10" s="57"/>
      <c r="J10" s="57"/>
    </row>
  </sheetData>
  <sheetProtection password="C59D" sheet="1" objects="1" scenarios="1"/>
  <mergeCells count="2">
    <mergeCell ref="A1:I1"/>
    <mergeCell ref="A3:I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M31" sqref="M31"/>
    </sheetView>
  </sheetViews>
  <sheetFormatPr defaultColWidth="9" defaultRowHeight="13.5" outlineLevelCol="4"/>
  <cols>
    <col min="1" max="1" width="13.25" customWidth="1"/>
    <col min="2" max="2" width="22.25" customWidth="1"/>
    <col min="3" max="4" width="17.25" customWidth="1"/>
    <col min="5" max="5" width="13.25" customWidth="1"/>
  </cols>
  <sheetData>
    <row r="1" ht="18.75" spans="1:5">
      <c r="A1" s="40" t="s">
        <v>753</v>
      </c>
      <c r="B1" s="40"/>
      <c r="C1" s="40"/>
      <c r="D1" s="40"/>
      <c r="E1" s="40"/>
    </row>
    <row r="2" ht="23.25" spans="1:1">
      <c r="A2" s="41" t="s">
        <v>125</v>
      </c>
    </row>
    <row r="3" ht="19.5" spans="1:5">
      <c r="A3" s="42" t="s">
        <v>754</v>
      </c>
      <c r="B3" s="42" t="s">
        <v>755</v>
      </c>
      <c r="C3" s="42" t="s">
        <v>756</v>
      </c>
      <c r="D3" s="42" t="s">
        <v>757</v>
      </c>
      <c r="E3" s="42" t="s">
        <v>758</v>
      </c>
    </row>
    <row r="4" ht="14.25" spans="1:5">
      <c r="A4" s="43" t="s">
        <v>759</v>
      </c>
      <c r="B4" s="44" t="s">
        <v>760</v>
      </c>
      <c r="C4" s="44" t="s">
        <v>761</v>
      </c>
      <c r="D4" s="44"/>
      <c r="E4" s="44"/>
    </row>
    <row r="5" ht="14.25" spans="1:5">
      <c r="A5" s="44" t="s">
        <v>762</v>
      </c>
      <c r="B5" s="44" t="s">
        <v>760</v>
      </c>
      <c r="C5" s="44" t="s">
        <v>763</v>
      </c>
      <c r="D5" s="44"/>
      <c r="E5" s="44"/>
    </row>
    <row r="6" ht="14.25" spans="1:5">
      <c r="A6" s="44" t="s">
        <v>764</v>
      </c>
      <c r="B6" s="44" t="s">
        <v>760</v>
      </c>
      <c r="C6" s="44" t="s">
        <v>761</v>
      </c>
      <c r="D6" s="44"/>
      <c r="E6" s="44"/>
    </row>
    <row r="9" spans="1:1">
      <c r="A9" t="s">
        <v>765</v>
      </c>
    </row>
  </sheetData>
  <sheetProtection password="C59D" sheet="1" objects="1" scenarios="1"/>
  <mergeCells count="1">
    <mergeCell ref="A1:E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766</v>
      </c>
      <c r="B1" s="8"/>
      <c r="C1" s="8"/>
    </row>
    <row r="2" ht="32.25" customHeight="1" spans="1:12">
      <c r="A2" s="9" t="s">
        <v>767</v>
      </c>
      <c r="B2" s="9"/>
      <c r="C2" s="9"/>
      <c r="D2" s="9"/>
      <c r="E2" s="9"/>
      <c r="F2" s="9"/>
      <c r="G2" s="9"/>
      <c r="H2" s="9"/>
      <c r="I2" s="9"/>
      <c r="J2" s="9"/>
      <c r="K2" s="9"/>
      <c r="L2" s="9"/>
    </row>
    <row r="4" s="1" customFormat="1" ht="22.5" customHeight="1" spans="1:12">
      <c r="A4" s="10" t="s">
        <v>768</v>
      </c>
      <c r="B4" s="10"/>
      <c r="C4" s="11"/>
      <c r="D4" s="11"/>
      <c r="E4" s="11"/>
      <c r="F4" s="12"/>
      <c r="H4" s="13"/>
      <c r="I4" s="13"/>
      <c r="J4" s="13"/>
      <c r="K4" s="38" t="s">
        <v>769</v>
      </c>
      <c r="L4" s="38"/>
    </row>
    <row r="5" s="2" customFormat="1" ht="27" customHeight="1" spans="1:12">
      <c r="A5" s="14" t="s">
        <v>770</v>
      </c>
      <c r="B5" s="14" t="s">
        <v>94</v>
      </c>
      <c r="C5" s="14" t="s">
        <v>95</v>
      </c>
      <c r="D5" s="14" t="s">
        <v>771</v>
      </c>
      <c r="E5" s="15" t="s">
        <v>772</v>
      </c>
      <c r="F5" s="14" t="s">
        <v>773</v>
      </c>
      <c r="G5" s="16" t="s">
        <v>774</v>
      </c>
      <c r="H5" s="14" t="s">
        <v>775</v>
      </c>
      <c r="I5" s="14" t="s">
        <v>776</v>
      </c>
      <c r="J5" s="14" t="s">
        <v>777</v>
      </c>
      <c r="K5" s="16" t="s">
        <v>778</v>
      </c>
      <c r="L5" s="16" t="s">
        <v>758</v>
      </c>
    </row>
    <row r="6" s="1" customFormat="1" ht="15.95" customHeight="1" spans="1:12">
      <c r="A6" s="17" t="s">
        <v>779</v>
      </c>
      <c r="B6" s="18"/>
      <c r="C6" s="19"/>
      <c r="D6" s="20" t="s">
        <v>780</v>
      </c>
      <c r="E6" s="21"/>
      <c r="F6" s="22"/>
      <c r="G6" s="23" t="s">
        <v>781</v>
      </c>
      <c r="H6" s="20" t="s">
        <v>781</v>
      </c>
      <c r="I6" s="20" t="s">
        <v>781</v>
      </c>
      <c r="J6" s="20" t="s">
        <v>781</v>
      </c>
      <c r="K6" s="23" t="s">
        <v>781</v>
      </c>
      <c r="L6" s="23"/>
    </row>
    <row r="7" s="1" customFormat="1" ht="15.95" customHeight="1" spans="1:12">
      <c r="A7" s="24" t="s">
        <v>782</v>
      </c>
      <c r="B7" s="25"/>
      <c r="C7" s="26"/>
      <c r="D7" s="27" t="s">
        <v>780</v>
      </c>
      <c r="E7" s="28"/>
      <c r="F7" s="29" t="s">
        <v>783</v>
      </c>
      <c r="G7" s="30" t="s">
        <v>781</v>
      </c>
      <c r="H7" s="31" t="s">
        <v>781</v>
      </c>
      <c r="I7" s="31" t="s">
        <v>781</v>
      </c>
      <c r="J7" s="31" t="s">
        <v>781</v>
      </c>
      <c r="K7" s="30" t="s">
        <v>781</v>
      </c>
      <c r="L7" s="30"/>
    </row>
    <row r="8" s="1" customFormat="1" ht="15.95" customHeight="1" spans="1:12">
      <c r="A8" s="31">
        <v>1</v>
      </c>
      <c r="B8" s="14" t="s">
        <v>784</v>
      </c>
      <c r="C8" s="31" t="s">
        <v>785</v>
      </c>
      <c r="D8" s="31" t="s">
        <v>786</v>
      </c>
      <c r="E8" s="32">
        <v>1000</v>
      </c>
      <c r="F8" s="22">
        <v>0.0232</v>
      </c>
      <c r="G8" s="30">
        <v>42524</v>
      </c>
      <c r="H8" s="31" t="s">
        <v>787</v>
      </c>
      <c r="I8" s="31" t="s">
        <v>788</v>
      </c>
      <c r="J8" s="31" t="s">
        <v>789</v>
      </c>
      <c r="K8" s="30">
        <v>42503</v>
      </c>
      <c r="L8" s="30"/>
    </row>
    <row r="9" s="1" customFormat="1" ht="15.95" customHeight="1" spans="1:12">
      <c r="A9" s="31" t="s">
        <v>790</v>
      </c>
      <c r="B9" s="31" t="s">
        <v>790</v>
      </c>
      <c r="C9" s="31" t="s">
        <v>790</v>
      </c>
      <c r="D9" s="31"/>
      <c r="E9" s="32"/>
      <c r="F9" s="22"/>
      <c r="G9" s="30"/>
      <c r="H9" s="31"/>
      <c r="I9" s="31"/>
      <c r="J9" s="31"/>
      <c r="K9" s="30"/>
      <c r="L9" s="30"/>
    </row>
    <row r="10" s="1" customFormat="1" ht="15.95" customHeight="1" spans="1:12">
      <c r="A10" s="24" t="s">
        <v>791</v>
      </c>
      <c r="B10" s="25"/>
      <c r="C10" s="26"/>
      <c r="D10" s="27" t="s">
        <v>780</v>
      </c>
      <c r="E10" s="28"/>
      <c r="F10" s="29" t="s">
        <v>783</v>
      </c>
      <c r="G10" s="30" t="s">
        <v>781</v>
      </c>
      <c r="H10" s="31" t="s">
        <v>781</v>
      </c>
      <c r="I10" s="31" t="s">
        <v>781</v>
      </c>
      <c r="J10" s="31" t="s">
        <v>781</v>
      </c>
      <c r="K10" s="30" t="s">
        <v>781</v>
      </c>
      <c r="L10" s="30"/>
    </row>
    <row r="11" s="1" customFormat="1" ht="15.95" customHeight="1" spans="1:12">
      <c r="A11" s="31">
        <v>1</v>
      </c>
      <c r="B11" s="14" t="s">
        <v>784</v>
      </c>
      <c r="C11" s="31" t="s">
        <v>785</v>
      </c>
      <c r="D11" s="31" t="s">
        <v>786</v>
      </c>
      <c r="E11" s="32">
        <v>6000</v>
      </c>
      <c r="F11" s="22">
        <v>0.0788</v>
      </c>
      <c r="G11" s="30">
        <v>39967</v>
      </c>
      <c r="H11" s="31" t="s">
        <v>792</v>
      </c>
      <c r="I11" s="31" t="s">
        <v>788</v>
      </c>
      <c r="J11" s="31" t="s">
        <v>789</v>
      </c>
      <c r="K11" s="30">
        <v>39946</v>
      </c>
      <c r="L11" s="30"/>
    </row>
    <row r="12" s="1" customFormat="1" ht="15.95" customHeight="1" spans="1:12">
      <c r="A12" s="31" t="s">
        <v>790</v>
      </c>
      <c r="B12" s="31" t="s">
        <v>790</v>
      </c>
      <c r="C12" s="31" t="s">
        <v>790</v>
      </c>
      <c r="D12" s="31"/>
      <c r="E12" s="32"/>
      <c r="F12" s="22"/>
      <c r="G12" s="30"/>
      <c r="H12" s="31"/>
      <c r="I12" s="31"/>
      <c r="J12" s="31"/>
      <c r="K12" s="30"/>
      <c r="L12" s="30"/>
    </row>
    <row r="13" s="1" customFormat="1" ht="15.95" customHeight="1" spans="1:12">
      <c r="A13" s="24" t="s">
        <v>793</v>
      </c>
      <c r="B13" s="25"/>
      <c r="C13" s="26"/>
      <c r="D13" s="31" t="s">
        <v>781</v>
      </c>
      <c r="E13" s="32"/>
      <c r="F13" s="33" t="s">
        <v>781</v>
      </c>
      <c r="G13" s="30" t="s">
        <v>781</v>
      </c>
      <c r="H13" s="31" t="s">
        <v>781</v>
      </c>
      <c r="I13" s="31" t="s">
        <v>781</v>
      </c>
      <c r="J13" s="31" t="s">
        <v>781</v>
      </c>
      <c r="K13" s="30" t="s">
        <v>781</v>
      </c>
      <c r="L13" s="30"/>
    </row>
    <row r="14" s="2" customFormat="1" ht="15.95" customHeight="1" spans="1:12">
      <c r="A14" s="14">
        <v>1</v>
      </c>
      <c r="B14" s="24" t="s">
        <v>794</v>
      </c>
      <c r="C14" s="26"/>
      <c r="D14" s="14" t="s">
        <v>795</v>
      </c>
      <c r="E14" s="34">
        <f>E15+E16+E17</f>
        <v>10000</v>
      </c>
      <c r="F14" s="22">
        <v>0.85</v>
      </c>
      <c r="G14" s="16">
        <v>40031</v>
      </c>
      <c r="H14" s="14" t="s">
        <v>796</v>
      </c>
      <c r="I14" s="31" t="s">
        <v>781</v>
      </c>
      <c r="J14" s="31" t="s">
        <v>781</v>
      </c>
      <c r="K14" s="30" t="s">
        <v>781</v>
      </c>
      <c r="L14" s="16"/>
    </row>
    <row r="15" s="1" customFormat="1" ht="15.95" customHeight="1" spans="1:12">
      <c r="A15" s="31"/>
      <c r="B15" s="31" t="s">
        <v>781</v>
      </c>
      <c r="C15" s="31" t="s">
        <v>785</v>
      </c>
      <c r="D15" s="31" t="s">
        <v>786</v>
      </c>
      <c r="E15" s="32">
        <v>2000</v>
      </c>
      <c r="F15" s="33" t="s">
        <v>781</v>
      </c>
      <c r="G15" s="30" t="s">
        <v>781</v>
      </c>
      <c r="H15" s="31" t="s">
        <v>781</v>
      </c>
      <c r="I15" s="31" t="s">
        <v>797</v>
      </c>
      <c r="J15" s="31" t="s">
        <v>798</v>
      </c>
      <c r="K15" s="30">
        <v>39909</v>
      </c>
      <c r="L15" s="30"/>
    </row>
    <row r="16" s="1" customFormat="1" ht="15.95" customHeight="1" spans="1:12">
      <c r="A16" s="31"/>
      <c r="B16" s="31" t="s">
        <v>799</v>
      </c>
      <c r="C16" s="31" t="s">
        <v>800</v>
      </c>
      <c r="D16" s="31" t="s">
        <v>801</v>
      </c>
      <c r="E16" s="32">
        <v>5000</v>
      </c>
      <c r="F16" s="33" t="s">
        <v>781</v>
      </c>
      <c r="G16" s="30" t="s">
        <v>781</v>
      </c>
      <c r="H16" s="31" t="s">
        <v>781</v>
      </c>
      <c r="I16" s="31" t="s">
        <v>797</v>
      </c>
      <c r="J16" s="31" t="s">
        <v>798</v>
      </c>
      <c r="K16" s="30">
        <v>39909</v>
      </c>
      <c r="L16" s="30"/>
    </row>
    <row r="17" s="1" customFormat="1" ht="15.95" customHeight="1" spans="1:12">
      <c r="A17" s="31"/>
      <c r="B17" s="31" t="s">
        <v>802</v>
      </c>
      <c r="C17" s="31" t="s">
        <v>803</v>
      </c>
      <c r="D17" s="31" t="s">
        <v>804</v>
      </c>
      <c r="E17" s="32">
        <v>3000</v>
      </c>
      <c r="F17" s="33" t="s">
        <v>781</v>
      </c>
      <c r="G17" s="30" t="s">
        <v>781</v>
      </c>
      <c r="H17" s="31" t="s">
        <v>781</v>
      </c>
      <c r="I17" s="31" t="s">
        <v>797</v>
      </c>
      <c r="J17" s="31" t="s">
        <v>798</v>
      </c>
      <c r="K17" s="30">
        <v>39909</v>
      </c>
      <c r="L17" s="30"/>
    </row>
    <row r="18" s="2" customFormat="1" ht="15.95" customHeight="1" spans="1:12">
      <c r="A18" s="14">
        <v>2</v>
      </c>
      <c r="B18" s="24" t="s">
        <v>805</v>
      </c>
      <c r="C18" s="26"/>
      <c r="D18" s="14" t="s">
        <v>806</v>
      </c>
      <c r="E18" s="34">
        <f>SUM(E19:E23)</f>
        <v>600</v>
      </c>
      <c r="F18" s="22">
        <v>0.7</v>
      </c>
      <c r="G18" s="16">
        <v>34794</v>
      </c>
      <c r="H18" s="14" t="s">
        <v>807</v>
      </c>
      <c r="I18" s="31" t="s">
        <v>781</v>
      </c>
      <c r="J18" s="31" t="s">
        <v>781</v>
      </c>
      <c r="K18" s="30" t="s">
        <v>781</v>
      </c>
      <c r="L18" s="16"/>
    </row>
    <row r="19" s="2" customFormat="1" ht="15.95" customHeight="1" spans="1:12">
      <c r="A19" s="14"/>
      <c r="B19" s="31" t="s">
        <v>781</v>
      </c>
      <c r="C19" s="31" t="s">
        <v>785</v>
      </c>
      <c r="D19" s="31" t="s">
        <v>786</v>
      </c>
      <c r="E19" s="32">
        <v>300</v>
      </c>
      <c r="F19" s="33" t="s">
        <v>781</v>
      </c>
      <c r="G19" s="30">
        <v>34794</v>
      </c>
      <c r="H19" s="31" t="s">
        <v>781</v>
      </c>
      <c r="I19" s="31" t="s">
        <v>797</v>
      </c>
      <c r="J19" s="31" t="s">
        <v>808</v>
      </c>
      <c r="K19" s="30">
        <v>34675</v>
      </c>
      <c r="L19" s="30"/>
    </row>
    <row r="20" s="2" customFormat="1" ht="15.95" customHeight="1" spans="1:12">
      <c r="A20" s="14"/>
      <c r="B20" s="31" t="s">
        <v>809</v>
      </c>
      <c r="C20" s="31" t="s">
        <v>810</v>
      </c>
      <c r="D20" s="31" t="s">
        <v>811</v>
      </c>
      <c r="E20" s="32">
        <v>80</v>
      </c>
      <c r="F20" s="33" t="s">
        <v>781</v>
      </c>
      <c r="G20" s="30">
        <v>34794</v>
      </c>
      <c r="H20" s="31" t="s">
        <v>781</v>
      </c>
      <c r="I20" s="31" t="s">
        <v>797</v>
      </c>
      <c r="J20" s="31" t="s">
        <v>808</v>
      </c>
      <c r="K20" s="30">
        <v>34675</v>
      </c>
      <c r="L20" s="30"/>
    </row>
    <row r="21" s="2" customFormat="1" ht="15.95" customHeight="1" spans="1:12">
      <c r="A21" s="14"/>
      <c r="B21" s="31" t="s">
        <v>812</v>
      </c>
      <c r="C21" s="31" t="s">
        <v>803</v>
      </c>
      <c r="D21" s="31" t="s">
        <v>813</v>
      </c>
      <c r="E21" s="32">
        <v>120</v>
      </c>
      <c r="F21" s="33" t="s">
        <v>781</v>
      </c>
      <c r="G21" s="30">
        <v>34794</v>
      </c>
      <c r="H21" s="31" t="s">
        <v>781</v>
      </c>
      <c r="I21" s="31" t="s">
        <v>797</v>
      </c>
      <c r="J21" s="31" t="s">
        <v>808</v>
      </c>
      <c r="K21" s="30">
        <v>34675</v>
      </c>
      <c r="L21" s="30"/>
    </row>
    <row r="22" s="2" customFormat="1" ht="15.95" customHeight="1" spans="1:12">
      <c r="A22" s="14"/>
      <c r="B22" s="31" t="s">
        <v>814</v>
      </c>
      <c r="C22" s="31" t="s">
        <v>800</v>
      </c>
      <c r="D22" s="31" t="s">
        <v>815</v>
      </c>
      <c r="E22" s="32">
        <v>35</v>
      </c>
      <c r="F22" s="33" t="s">
        <v>781</v>
      </c>
      <c r="G22" s="30">
        <v>34794</v>
      </c>
      <c r="H22" s="31" t="s">
        <v>781</v>
      </c>
      <c r="I22" s="31" t="s">
        <v>797</v>
      </c>
      <c r="J22" s="31" t="s">
        <v>808</v>
      </c>
      <c r="K22" s="30">
        <v>34675</v>
      </c>
      <c r="L22" s="30"/>
    </row>
    <row r="23" s="2" customFormat="1" ht="15.95" customHeight="1" spans="1:12">
      <c r="A23" s="14"/>
      <c r="B23" s="31" t="s">
        <v>816</v>
      </c>
      <c r="C23" s="31" t="s">
        <v>817</v>
      </c>
      <c r="D23" s="31" t="s">
        <v>811</v>
      </c>
      <c r="E23" s="32">
        <v>65</v>
      </c>
      <c r="F23" s="33" t="s">
        <v>781</v>
      </c>
      <c r="G23" s="30">
        <v>42833</v>
      </c>
      <c r="H23" s="31" t="s">
        <v>781</v>
      </c>
      <c r="I23" s="31" t="s">
        <v>788</v>
      </c>
      <c r="J23" s="31" t="s">
        <v>818</v>
      </c>
      <c r="K23" s="30">
        <v>42741</v>
      </c>
      <c r="L23" s="30" t="s">
        <v>819</v>
      </c>
    </row>
    <row r="24" s="1" customFormat="1" ht="15.95" customHeight="1" spans="1:12">
      <c r="A24" s="31" t="s">
        <v>790</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820</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B18" sqref="B18"/>
    </sheetView>
  </sheetViews>
  <sheetFormatPr defaultColWidth="9" defaultRowHeight="13.5" outlineLevelCol="4"/>
  <cols>
    <col min="2" max="2" width="65.375" customWidth="1"/>
  </cols>
  <sheetData>
    <row r="1" ht="27" spans="2:2">
      <c r="B1" s="221" t="s">
        <v>11</v>
      </c>
    </row>
    <row r="2" ht="14.25" spans="5:5">
      <c r="E2" s="222"/>
    </row>
    <row r="3" ht="14.25" spans="1:5">
      <c r="A3">
        <v>1</v>
      </c>
      <c r="B3" s="222" t="s">
        <v>12</v>
      </c>
      <c r="E3" s="222"/>
    </row>
    <row r="4" ht="14.25" spans="1:2">
      <c r="A4">
        <v>2</v>
      </c>
      <c r="B4" s="222" t="s">
        <v>13</v>
      </c>
    </row>
    <row r="5" ht="14.25" spans="1:2">
      <c r="A5">
        <v>3</v>
      </c>
      <c r="B5" s="222" t="s">
        <v>14</v>
      </c>
    </row>
    <row r="6" ht="14.25" spans="1:2">
      <c r="A6">
        <v>3.1</v>
      </c>
      <c r="B6" s="223" t="s">
        <v>15</v>
      </c>
    </row>
    <row r="7" ht="14.25" spans="1:2">
      <c r="A7">
        <v>3.2</v>
      </c>
      <c r="B7" s="223" t="s">
        <v>16</v>
      </c>
    </row>
    <row r="8" ht="14.25" spans="1:2">
      <c r="A8">
        <v>3.3</v>
      </c>
      <c r="B8" s="223" t="s">
        <v>17</v>
      </c>
    </row>
    <row r="9" ht="14.25" spans="1:2">
      <c r="A9">
        <v>3.4</v>
      </c>
      <c r="B9" s="223" t="s">
        <v>18</v>
      </c>
    </row>
    <row r="10" ht="14.25" spans="1:2">
      <c r="A10">
        <v>3.5</v>
      </c>
      <c r="B10" s="223" t="s">
        <v>19</v>
      </c>
    </row>
    <row r="11" ht="14.25" spans="1:2">
      <c r="A11">
        <v>3.6</v>
      </c>
      <c r="B11" s="223" t="s">
        <v>20</v>
      </c>
    </row>
    <row r="12" ht="14.25" spans="1:2">
      <c r="A12">
        <v>3.7</v>
      </c>
      <c r="B12" s="223" t="s">
        <v>21</v>
      </c>
    </row>
    <row r="13" ht="14.25" spans="1:2">
      <c r="A13">
        <v>3.8</v>
      </c>
      <c r="B13" s="223" t="s">
        <v>22</v>
      </c>
    </row>
    <row r="14" ht="14.25" spans="1:2">
      <c r="A14">
        <v>3.9</v>
      </c>
      <c r="B14" s="223" t="s">
        <v>23</v>
      </c>
    </row>
    <row r="15" ht="14.25" spans="1:2">
      <c r="A15" s="224" t="s">
        <v>24</v>
      </c>
      <c r="B15" s="223" t="s">
        <v>25</v>
      </c>
    </row>
    <row r="16" ht="14.25" spans="1:2">
      <c r="A16" s="224" t="s">
        <v>26</v>
      </c>
      <c r="B16" s="223" t="s">
        <v>27</v>
      </c>
    </row>
    <row r="17" ht="18.75" spans="2:2">
      <c r="B17" s="40"/>
    </row>
  </sheetData>
  <sheetProtection password="C59D" sheet="1" objects="1" scenarios="1"/>
  <printOptions horizontalCentered="1"/>
  <pageMargins left="0.748031496062992" right="0.748031496062992" top="0.984251968503937" bottom="0.984251968503937" header="0.511811023622047" footer="0.51181102362204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zoomScale="90" zoomScaleNormal="90" workbookViewId="0">
      <selection activeCell="D8" sqref="D8"/>
    </sheetView>
  </sheetViews>
  <sheetFormatPr defaultColWidth="9" defaultRowHeight="13.5"/>
  <cols>
    <col min="1" max="1" width="12.75" customWidth="1"/>
    <col min="2" max="13" width="10.625" customWidth="1"/>
  </cols>
  <sheetData>
    <row r="1" ht="36.95" customHeight="1" spans="1:15">
      <c r="A1" s="199" t="s">
        <v>28</v>
      </c>
      <c r="B1" s="199"/>
      <c r="C1" s="199"/>
      <c r="D1" s="199"/>
      <c r="E1" s="199"/>
      <c r="F1" s="199"/>
      <c r="G1" s="199"/>
      <c r="H1" s="199"/>
      <c r="I1" s="199"/>
      <c r="J1" s="199"/>
      <c r="K1" s="199"/>
      <c r="L1" s="199"/>
      <c r="M1" s="199"/>
      <c r="N1" s="215"/>
      <c r="O1" s="215"/>
    </row>
    <row r="2" ht="27.95" customHeight="1" spans="1:12">
      <c r="A2" s="200"/>
      <c r="B2" s="201"/>
      <c r="C2" s="201"/>
      <c r="J2" s="216" t="s">
        <v>9</v>
      </c>
      <c r="K2" s="217">
        <v>45097</v>
      </c>
      <c r="L2" s="218"/>
    </row>
    <row r="3" ht="27.95" customHeight="1" spans="1:12">
      <c r="A3" s="202" t="s">
        <v>29</v>
      </c>
      <c r="B3" s="202"/>
      <c r="C3" s="203" t="s">
        <v>4</v>
      </c>
      <c r="D3" s="203"/>
      <c r="E3" s="203"/>
      <c r="F3" s="203"/>
      <c r="G3" s="203"/>
      <c r="H3" s="203"/>
      <c r="I3" s="203"/>
      <c r="J3" s="216" t="s">
        <v>30</v>
      </c>
      <c r="K3" s="218">
        <v>132</v>
      </c>
      <c r="L3" s="218"/>
    </row>
    <row r="5" ht="30" customHeight="1" spans="1:13">
      <c r="A5" s="204" t="s">
        <v>31</v>
      </c>
      <c r="B5" s="205" t="s">
        <v>32</v>
      </c>
      <c r="C5" s="206"/>
      <c r="D5" s="206"/>
      <c r="E5" s="206"/>
      <c r="F5" s="206"/>
      <c r="G5" s="207"/>
      <c r="H5" s="208" t="s">
        <v>33</v>
      </c>
      <c r="I5" s="219"/>
      <c r="J5" s="208" t="s">
        <v>34</v>
      </c>
      <c r="K5" s="219"/>
      <c r="L5" s="208" t="s">
        <v>35</v>
      </c>
      <c r="M5" s="219"/>
    </row>
    <row r="6" ht="27.95" customHeight="1" spans="1:13">
      <c r="A6" s="204"/>
      <c r="B6" s="205" t="s">
        <v>36</v>
      </c>
      <c r="C6" s="207"/>
      <c r="D6" s="205" t="s">
        <v>37</v>
      </c>
      <c r="E6" s="206"/>
      <c r="F6" s="205" t="s">
        <v>38</v>
      </c>
      <c r="G6" s="207"/>
      <c r="H6" s="209"/>
      <c r="I6" s="220"/>
      <c r="J6" s="209"/>
      <c r="K6" s="220"/>
      <c r="L6" s="209"/>
      <c r="M6" s="220"/>
    </row>
    <row r="7" ht="36.95" customHeight="1" spans="1:13">
      <c r="A7" s="204"/>
      <c r="B7" s="204" t="s">
        <v>39</v>
      </c>
      <c r="C7" s="204" t="s">
        <v>40</v>
      </c>
      <c r="D7" s="204" t="s">
        <v>39</v>
      </c>
      <c r="E7" s="204" t="s">
        <v>40</v>
      </c>
      <c r="F7" s="204" t="s">
        <v>39</v>
      </c>
      <c r="G7" s="204" t="s">
        <v>40</v>
      </c>
      <c r="H7" s="204" t="s">
        <v>39</v>
      </c>
      <c r="I7" s="204" t="s">
        <v>40</v>
      </c>
      <c r="J7" s="204" t="s">
        <v>39</v>
      </c>
      <c r="K7" s="204" t="s">
        <v>40</v>
      </c>
      <c r="L7" s="204" t="s">
        <v>39</v>
      </c>
      <c r="M7" s="204" t="s">
        <v>40</v>
      </c>
    </row>
    <row r="8" ht="24.95" customHeight="1" spans="1:13">
      <c r="A8" s="210" t="s">
        <v>41</v>
      </c>
      <c r="B8" s="211">
        <v>0</v>
      </c>
      <c r="C8" s="212">
        <v>0</v>
      </c>
      <c r="D8" s="211">
        <v>0</v>
      </c>
      <c r="E8" s="212">
        <v>0</v>
      </c>
      <c r="F8" s="211">
        <v>0</v>
      </c>
      <c r="G8" s="212">
        <v>0</v>
      </c>
      <c r="H8" s="211">
        <v>0</v>
      </c>
      <c r="I8" s="212">
        <v>0</v>
      </c>
      <c r="J8" s="211">
        <v>0</v>
      </c>
      <c r="K8" s="212">
        <v>0</v>
      </c>
      <c r="L8" s="211">
        <f>B8+D8+F8+H8+J8</f>
        <v>0</v>
      </c>
      <c r="M8" s="212">
        <f>C8+E8+G8+I8+K8</f>
        <v>0</v>
      </c>
    </row>
    <row r="9" ht="24.95" customHeight="1" spans="1:13">
      <c r="A9" s="210" t="s">
        <v>42</v>
      </c>
      <c r="B9" s="211">
        <v>2260</v>
      </c>
      <c r="C9" s="212">
        <v>61853578.21</v>
      </c>
      <c r="D9" s="211">
        <v>114</v>
      </c>
      <c r="E9" s="212">
        <v>2197845.97</v>
      </c>
      <c r="F9" s="211">
        <v>0</v>
      </c>
      <c r="G9" s="212">
        <v>0</v>
      </c>
      <c r="H9" s="211">
        <v>0</v>
      </c>
      <c r="I9" s="212">
        <v>0</v>
      </c>
      <c r="J9" s="211">
        <v>0</v>
      </c>
      <c r="K9" s="212">
        <v>0</v>
      </c>
      <c r="L9" s="211">
        <f t="shared" ref="L9:L16" si="0">B9+D9+F9+H9+J9</f>
        <v>2374</v>
      </c>
      <c r="M9" s="212">
        <f t="shared" ref="M9:M16" si="1">C9+E9+G9+I9+K9</f>
        <v>64051424.18</v>
      </c>
    </row>
    <row r="10" ht="24.95" customHeight="1" spans="1:13">
      <c r="A10" s="210" t="s">
        <v>43</v>
      </c>
      <c r="B10" s="211">
        <v>529</v>
      </c>
      <c r="C10" s="212">
        <v>13466984.68</v>
      </c>
      <c r="D10" s="211">
        <v>31</v>
      </c>
      <c r="E10" s="212">
        <v>832030.28</v>
      </c>
      <c r="F10" s="211">
        <v>0</v>
      </c>
      <c r="G10" s="212">
        <v>0</v>
      </c>
      <c r="H10" s="211">
        <v>0</v>
      </c>
      <c r="I10" s="212">
        <v>0</v>
      </c>
      <c r="J10" s="211">
        <v>0</v>
      </c>
      <c r="K10" s="212">
        <v>0</v>
      </c>
      <c r="L10" s="211">
        <f t="shared" si="0"/>
        <v>560</v>
      </c>
      <c r="M10" s="212">
        <f t="shared" si="1"/>
        <v>14299014.96</v>
      </c>
    </row>
    <row r="11" ht="24.95" customHeight="1" spans="1:13">
      <c r="A11" s="210" t="s">
        <v>44</v>
      </c>
      <c r="B11" s="211">
        <v>4</v>
      </c>
      <c r="C11" s="212">
        <v>44000</v>
      </c>
      <c r="D11" s="211">
        <v>0</v>
      </c>
      <c r="E11" s="212">
        <v>0</v>
      </c>
      <c r="F11" s="211">
        <v>0</v>
      </c>
      <c r="G11" s="212">
        <v>0</v>
      </c>
      <c r="H11" s="211">
        <v>0</v>
      </c>
      <c r="I11" s="212">
        <v>0</v>
      </c>
      <c r="J11" s="211">
        <v>0</v>
      </c>
      <c r="K11" s="212">
        <v>0</v>
      </c>
      <c r="L11" s="211">
        <f t="shared" si="0"/>
        <v>4</v>
      </c>
      <c r="M11" s="212">
        <f t="shared" si="1"/>
        <v>44000</v>
      </c>
    </row>
    <row r="12" ht="24.95" customHeight="1" spans="1:13">
      <c r="A12" s="210" t="s">
        <v>45</v>
      </c>
      <c r="B12" s="211">
        <v>395</v>
      </c>
      <c r="C12" s="212">
        <v>93851.47</v>
      </c>
      <c r="D12" s="211">
        <v>0</v>
      </c>
      <c r="E12" s="212">
        <v>0</v>
      </c>
      <c r="F12" s="211">
        <v>0</v>
      </c>
      <c r="G12" s="212">
        <v>0</v>
      </c>
      <c r="H12" s="211">
        <v>0</v>
      </c>
      <c r="I12" s="212">
        <v>0</v>
      </c>
      <c r="J12" s="211">
        <v>0</v>
      </c>
      <c r="K12" s="212">
        <v>0</v>
      </c>
      <c r="L12" s="211">
        <f t="shared" si="0"/>
        <v>395</v>
      </c>
      <c r="M12" s="212">
        <f t="shared" si="1"/>
        <v>93851.47</v>
      </c>
    </row>
    <row r="13" ht="24.95" customHeight="1" spans="1:13">
      <c r="A13" s="210" t="s">
        <v>46</v>
      </c>
      <c r="B13" s="211">
        <v>1388</v>
      </c>
      <c r="C13" s="212">
        <v>1382481.39</v>
      </c>
      <c r="D13" s="211">
        <v>51</v>
      </c>
      <c r="E13" s="212">
        <v>37389</v>
      </c>
      <c r="F13" s="211">
        <v>0</v>
      </c>
      <c r="G13" s="212">
        <v>0</v>
      </c>
      <c r="H13" s="211">
        <v>0</v>
      </c>
      <c r="I13" s="212">
        <v>0</v>
      </c>
      <c r="J13" s="211">
        <v>0</v>
      </c>
      <c r="K13" s="212">
        <v>0</v>
      </c>
      <c r="L13" s="211">
        <f t="shared" si="0"/>
        <v>1439</v>
      </c>
      <c r="M13" s="212">
        <f t="shared" si="1"/>
        <v>1419870.39</v>
      </c>
    </row>
    <row r="14" ht="24.95" customHeight="1" spans="1:13">
      <c r="A14" s="204" t="s">
        <v>47</v>
      </c>
      <c r="B14" s="213">
        <f>SUM(B8:B13)</f>
        <v>4576</v>
      </c>
      <c r="C14" s="214">
        <f t="shared" ref="C14:M14" si="2">SUM(C8:C13)</f>
        <v>76840895.75</v>
      </c>
      <c r="D14" s="213">
        <f t="shared" si="2"/>
        <v>196</v>
      </c>
      <c r="E14" s="214">
        <f t="shared" si="2"/>
        <v>3067265.25</v>
      </c>
      <c r="F14" s="211">
        <f t="shared" si="2"/>
        <v>0</v>
      </c>
      <c r="G14" s="212">
        <f t="shared" si="2"/>
        <v>0</v>
      </c>
      <c r="H14" s="213">
        <f t="shared" si="2"/>
        <v>0</v>
      </c>
      <c r="I14" s="214">
        <f t="shared" si="2"/>
        <v>0</v>
      </c>
      <c r="J14" s="213">
        <f t="shared" si="2"/>
        <v>0</v>
      </c>
      <c r="K14" s="214">
        <f t="shared" si="2"/>
        <v>0</v>
      </c>
      <c r="L14" s="213">
        <f t="shared" si="2"/>
        <v>4772</v>
      </c>
      <c r="M14" s="214">
        <f t="shared" si="2"/>
        <v>79908161</v>
      </c>
    </row>
    <row r="15" ht="24.95" customHeight="1" spans="1:13">
      <c r="A15" s="210" t="s">
        <v>48</v>
      </c>
      <c r="B15" s="211">
        <v>1</v>
      </c>
      <c r="C15" s="212">
        <v>41000</v>
      </c>
      <c r="D15" s="211">
        <v>0</v>
      </c>
      <c r="E15" s="212">
        <v>0</v>
      </c>
      <c r="F15" s="211">
        <v>0</v>
      </c>
      <c r="G15" s="212">
        <v>0</v>
      </c>
      <c r="H15" s="211">
        <v>0</v>
      </c>
      <c r="I15" s="212">
        <v>0</v>
      </c>
      <c r="J15" s="211">
        <v>0</v>
      </c>
      <c r="K15" s="212">
        <v>0</v>
      </c>
      <c r="L15" s="211">
        <f t="shared" si="0"/>
        <v>1</v>
      </c>
      <c r="M15" s="213">
        <f t="shared" si="1"/>
        <v>41000</v>
      </c>
    </row>
    <row r="16" ht="24.95" customHeight="1" spans="1:13">
      <c r="A16" s="210" t="s">
        <v>49</v>
      </c>
      <c r="B16" s="211">
        <v>486</v>
      </c>
      <c r="C16" s="212">
        <v>196969.29</v>
      </c>
      <c r="D16" s="211">
        <v>4</v>
      </c>
      <c r="E16" s="212">
        <v>3252</v>
      </c>
      <c r="F16" s="211">
        <v>0</v>
      </c>
      <c r="G16" s="212">
        <v>0</v>
      </c>
      <c r="H16" s="211">
        <v>0</v>
      </c>
      <c r="I16" s="212">
        <v>0</v>
      </c>
      <c r="J16" s="211">
        <v>0</v>
      </c>
      <c r="K16" s="212">
        <v>0</v>
      </c>
      <c r="L16" s="211">
        <f t="shared" si="0"/>
        <v>490</v>
      </c>
      <c r="M16" s="212">
        <f t="shared" si="1"/>
        <v>200221.29</v>
      </c>
    </row>
    <row r="17" ht="24.95" customHeight="1" spans="1:13">
      <c r="A17" s="204" t="s">
        <v>35</v>
      </c>
      <c r="B17" s="213">
        <f t="shared" ref="B17:M17" si="3">SUM(B14:B16)</f>
        <v>5063</v>
      </c>
      <c r="C17" s="214">
        <f t="shared" si="3"/>
        <v>77078865.04</v>
      </c>
      <c r="D17" s="213">
        <f t="shared" si="3"/>
        <v>200</v>
      </c>
      <c r="E17" s="214">
        <f t="shared" si="3"/>
        <v>3070517.25</v>
      </c>
      <c r="F17" s="213">
        <f t="shared" si="3"/>
        <v>0</v>
      </c>
      <c r="G17" s="214">
        <f t="shared" si="3"/>
        <v>0</v>
      </c>
      <c r="H17" s="213">
        <f t="shared" si="3"/>
        <v>0</v>
      </c>
      <c r="I17" s="213">
        <f t="shared" si="3"/>
        <v>0</v>
      </c>
      <c r="J17" s="213">
        <f t="shared" si="3"/>
        <v>0</v>
      </c>
      <c r="K17" s="213">
        <f t="shared" si="3"/>
        <v>0</v>
      </c>
      <c r="L17" s="213">
        <f t="shared" si="3"/>
        <v>5263</v>
      </c>
      <c r="M17" s="213">
        <f t="shared" si="3"/>
        <v>80149382.29</v>
      </c>
    </row>
  </sheetData>
  <sheetProtection password="C59D" sheet="1" objects="1" scenarios="1"/>
  <mergeCells count="12">
    <mergeCell ref="A1:M1"/>
    <mergeCell ref="K2:L2"/>
    <mergeCell ref="C3:I3"/>
    <mergeCell ref="K3:L3"/>
    <mergeCell ref="B5:G5"/>
    <mergeCell ref="B6:C6"/>
    <mergeCell ref="D6:E6"/>
    <mergeCell ref="F6:G6"/>
    <mergeCell ref="A5:A7"/>
    <mergeCell ref="H5:I6"/>
    <mergeCell ref="J5:K6"/>
    <mergeCell ref="L5:M6"/>
  </mergeCells>
  <printOptions horizontalCentered="1" verticalCentered="1"/>
  <pageMargins left="0.196850393700787" right="0.196850393700787" top="0.984251968503937" bottom="0.984251968503937" header="0.511811023622047" footer="0.511811023622047"/>
  <pageSetup paperSize="9" orientation="landscape"/>
  <headerFooter/>
  <ignoredErrors>
    <ignoredError sqref="L14:M14"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H21" sqref="H21"/>
    </sheetView>
  </sheetViews>
  <sheetFormatPr defaultColWidth="9" defaultRowHeight="13.5" outlineLevelCol="5"/>
  <cols>
    <col min="1" max="1" width="4.125" customWidth="1"/>
    <col min="2" max="2" width="32" customWidth="1"/>
    <col min="3" max="3" width="11" customWidth="1"/>
    <col min="4" max="4" width="15.375" customWidth="1"/>
    <col min="5" max="5" width="12.25" customWidth="1"/>
    <col min="6" max="6" width="10.5" customWidth="1"/>
  </cols>
  <sheetData>
    <row r="1" ht="25.5" spans="1:6">
      <c r="A1" s="168" t="s">
        <v>50</v>
      </c>
      <c r="B1" s="168"/>
      <c r="C1" s="168"/>
      <c r="D1" s="168"/>
      <c r="E1" s="168"/>
      <c r="F1" s="168"/>
    </row>
    <row r="2" ht="25.5" spans="1:6">
      <c r="A2" s="168" t="s">
        <v>51</v>
      </c>
      <c r="B2" s="168"/>
      <c r="C2" s="168"/>
      <c r="D2" s="168"/>
      <c r="E2" s="168"/>
      <c r="F2" s="168"/>
    </row>
    <row r="3" ht="21" customHeight="1" spans="1:6">
      <c r="A3" s="169" t="s">
        <v>52</v>
      </c>
      <c r="B3" s="169"/>
      <c r="C3" s="169"/>
      <c r="D3" s="170" t="s">
        <v>53</v>
      </c>
      <c r="E3" s="170" t="s">
        <v>30</v>
      </c>
      <c r="F3" s="169">
        <v>132</v>
      </c>
    </row>
    <row r="4" ht="44.25" customHeight="1" spans="1:6">
      <c r="A4" s="171" t="s">
        <v>31</v>
      </c>
      <c r="B4" s="172"/>
      <c r="C4" s="173" t="s">
        <v>39</v>
      </c>
      <c r="D4" s="174" t="s">
        <v>40</v>
      </c>
      <c r="E4" s="175" t="s">
        <v>54</v>
      </c>
      <c r="F4" s="176"/>
    </row>
    <row r="5" ht="24" customHeight="1" spans="1:6">
      <c r="A5" s="177" t="s">
        <v>55</v>
      </c>
      <c r="B5" s="178" t="s">
        <v>56</v>
      </c>
      <c r="C5" s="179">
        <f>'附表01-统计表'!D8+'附表01-统计表'!H8</f>
        <v>0</v>
      </c>
      <c r="D5" s="180">
        <f>'附表01-统计表'!E8+'附表01-统计表'!I8</f>
        <v>0</v>
      </c>
      <c r="E5" s="181" t="str">
        <f>IF('附表01-统计表'!D8&gt;0,"拟报废","")&amp;IF(AND('附表01-统计表'!D8&gt;0,'附表01-统计表'!H8&gt;0),"、","")&amp;IF('附表01-统计表'!H8&gt;0,"拟报损","")</f>
        <v/>
      </c>
      <c r="F5" s="182"/>
    </row>
    <row r="6" ht="24" customHeight="1" spans="1:6">
      <c r="A6" s="177"/>
      <c r="B6" s="178" t="s">
        <v>57</v>
      </c>
      <c r="C6" s="179">
        <f>'附表01-统计表'!D9+'附表01-统计表'!H9</f>
        <v>114</v>
      </c>
      <c r="D6" s="180">
        <f>'附表01-统计表'!E9+'附表01-统计表'!I9</f>
        <v>2197845.97</v>
      </c>
      <c r="E6" s="181" t="str">
        <f>IF('附表01-统计表'!D9&gt;0,"拟报废","")&amp;IF(AND('附表01-统计表'!D9&gt;0,'附表01-统计表'!H9&gt;0),"、","")&amp;IF('附表01-统计表'!H9&gt;0,"拟报损","")</f>
        <v>拟报废</v>
      </c>
      <c r="F6" s="182"/>
    </row>
    <row r="7" ht="24" customHeight="1" spans="1:6">
      <c r="A7" s="177"/>
      <c r="B7" s="178" t="s">
        <v>58</v>
      </c>
      <c r="C7" s="179">
        <f>'附表01-统计表'!D10+'附表01-统计表'!H10</f>
        <v>31</v>
      </c>
      <c r="D7" s="180">
        <f>'附表01-统计表'!E10+'附表01-统计表'!I10</f>
        <v>832030.28</v>
      </c>
      <c r="E7" s="181" t="str">
        <f>IF('附表01-统计表'!D10&gt;0,"拟报废","")&amp;IF(AND('附表01-统计表'!D10&gt;0,'附表01-统计表'!H10&gt;0),"、","")&amp;IF('附表01-统计表'!H10&gt;0,"拟报损","")</f>
        <v>拟报废</v>
      </c>
      <c r="F7" s="182"/>
    </row>
    <row r="8" ht="24" customHeight="1" spans="1:6">
      <c r="A8" s="177"/>
      <c r="B8" s="178" t="s">
        <v>59</v>
      </c>
      <c r="C8" s="179">
        <f>'附表01-统计表'!D11+'附表01-统计表'!H11</f>
        <v>0</v>
      </c>
      <c r="D8" s="180">
        <f>'附表01-统计表'!E11+'附表01-统计表'!I11</f>
        <v>0</v>
      </c>
      <c r="E8" s="181" t="str">
        <f>IF('附表01-统计表'!D11&gt;0,"拟报废","")&amp;IF(AND('附表01-统计表'!D11&gt;0,'附表01-统计表'!H11&gt;0),"、","")&amp;IF('附表01-统计表'!H11&gt;0,"拟报损","")</f>
        <v/>
      </c>
      <c r="F8" s="182"/>
    </row>
    <row r="9" ht="24" customHeight="1" spans="1:6">
      <c r="A9" s="177"/>
      <c r="B9" s="178" t="s">
        <v>60</v>
      </c>
      <c r="C9" s="179">
        <f>'附表01-统计表'!D12+'附表01-统计表'!H12</f>
        <v>0</v>
      </c>
      <c r="D9" s="180">
        <f>'附表01-统计表'!E12+'附表01-统计表'!I12</f>
        <v>0</v>
      </c>
      <c r="E9" s="181" t="str">
        <f>IF('附表01-统计表'!D12&gt;0,"拟报废","")&amp;IF(AND('附表01-统计表'!D12&gt;0,'附表01-统计表'!H12&gt;0),"、","")&amp;IF('附表01-统计表'!H12&gt;0,"拟报损","")</f>
        <v/>
      </c>
      <c r="F9" s="182"/>
    </row>
    <row r="10" ht="24" customHeight="1" spans="1:6">
      <c r="A10" s="177"/>
      <c r="B10" s="183" t="s">
        <v>61</v>
      </c>
      <c r="C10" s="179">
        <f>'附表01-统计表'!D13+'附表01-统计表'!H13</f>
        <v>51</v>
      </c>
      <c r="D10" s="180">
        <f>'附表01-统计表'!E13+'附表01-统计表'!I13</f>
        <v>37389</v>
      </c>
      <c r="E10" s="181" t="str">
        <f>IF('附表01-统计表'!D13&gt;0,"拟报废","")&amp;IF(AND('附表01-统计表'!D13&gt;0,'附表01-统计表'!H13&gt;0),"、","")&amp;IF('附表01-统计表'!H13&gt;0,"拟报损","")</f>
        <v>拟报废</v>
      </c>
      <c r="F10" s="182"/>
    </row>
    <row r="11" ht="24" customHeight="1" spans="1:6">
      <c r="A11" s="177"/>
      <c r="B11" s="184" t="s">
        <v>35</v>
      </c>
      <c r="C11" s="179">
        <f>SUM(C5:C10)</f>
        <v>196</v>
      </c>
      <c r="D11" s="180">
        <f>SUM(D5:D10)</f>
        <v>3067265.25</v>
      </c>
      <c r="E11" s="181"/>
      <c r="F11" s="182"/>
    </row>
    <row r="12" ht="24" customHeight="1" spans="1:6">
      <c r="A12" s="177" t="s">
        <v>62</v>
      </c>
      <c r="B12" s="178" t="s">
        <v>56</v>
      </c>
      <c r="C12" s="185"/>
      <c r="D12" s="186"/>
      <c r="E12" s="181"/>
      <c r="F12" s="182"/>
    </row>
    <row r="13" ht="24" customHeight="1" spans="1:6">
      <c r="A13" s="177"/>
      <c r="B13" s="178" t="s">
        <v>57</v>
      </c>
      <c r="C13" s="187"/>
      <c r="D13" s="186"/>
      <c r="E13" s="181"/>
      <c r="F13" s="182"/>
    </row>
    <row r="14" ht="24" customHeight="1" spans="1:6">
      <c r="A14" s="177"/>
      <c r="B14" s="178" t="s">
        <v>58</v>
      </c>
      <c r="C14" s="187"/>
      <c r="D14" s="186"/>
      <c r="E14" s="181"/>
      <c r="F14" s="182"/>
    </row>
    <row r="15" ht="24" customHeight="1" spans="1:6">
      <c r="A15" s="177"/>
      <c r="B15" s="178" t="s">
        <v>59</v>
      </c>
      <c r="C15" s="185"/>
      <c r="D15" s="186"/>
      <c r="E15" s="181"/>
      <c r="F15" s="182"/>
    </row>
    <row r="16" ht="24" customHeight="1" spans="1:6">
      <c r="A16" s="177"/>
      <c r="B16" s="178" t="s">
        <v>60</v>
      </c>
      <c r="C16" s="188"/>
      <c r="D16" s="188"/>
      <c r="E16" s="181"/>
      <c r="F16" s="182"/>
    </row>
    <row r="17" ht="24" customHeight="1" spans="1:6">
      <c r="A17" s="177"/>
      <c r="B17" s="183" t="s">
        <v>61</v>
      </c>
      <c r="C17" s="188"/>
      <c r="D17" s="188"/>
      <c r="E17" s="181"/>
      <c r="F17" s="182"/>
    </row>
    <row r="18" ht="24" customHeight="1" spans="1:6">
      <c r="A18" s="177"/>
      <c r="B18" s="184" t="s">
        <v>35</v>
      </c>
      <c r="C18" s="188"/>
      <c r="D18" s="188"/>
      <c r="E18" s="181"/>
      <c r="F18" s="182"/>
    </row>
    <row r="19" ht="51" customHeight="1" spans="1:6">
      <c r="A19" s="189" t="s">
        <v>63</v>
      </c>
      <c r="B19" s="190"/>
      <c r="C19" s="191"/>
      <c r="D19" s="189" t="s">
        <v>64</v>
      </c>
      <c r="E19" s="192"/>
      <c r="F19" s="191"/>
    </row>
    <row r="20" ht="18.75" spans="1:6">
      <c r="A20" s="193" t="s">
        <v>65</v>
      </c>
      <c r="B20" s="194"/>
      <c r="C20" s="195"/>
      <c r="D20" s="189"/>
      <c r="E20" s="192"/>
      <c r="F20" s="191"/>
    </row>
    <row r="21" ht="37.5" customHeight="1" spans="1:6">
      <c r="A21" s="196" t="s">
        <v>66</v>
      </c>
      <c r="B21" s="197"/>
      <c r="C21" s="198"/>
      <c r="D21" s="122" t="s">
        <v>67</v>
      </c>
      <c r="E21" s="152"/>
      <c r="F21" s="124"/>
    </row>
    <row r="22" ht="18.75" customHeight="1" spans="1:6">
      <c r="A22" s="122" t="s">
        <v>68</v>
      </c>
      <c r="B22" s="123"/>
      <c r="C22" s="124"/>
      <c r="D22" s="122" t="s">
        <v>68</v>
      </c>
      <c r="E22" s="152"/>
      <c r="F22" s="124"/>
    </row>
    <row r="23" ht="26.1" customHeight="1" spans="1:6">
      <c r="A23" s="131" t="s">
        <v>69</v>
      </c>
      <c r="B23" s="132"/>
      <c r="C23" s="133"/>
      <c r="D23" s="131" t="s">
        <v>70</v>
      </c>
      <c r="E23" s="132"/>
      <c r="F23" s="133"/>
    </row>
  </sheetData>
  <sheetProtection password="C59D" sheet="1" objects="1" scenarios="1"/>
  <mergeCells count="30">
    <mergeCell ref="A1:F1"/>
    <mergeCell ref="A2:F2"/>
    <mergeCell ref="A3:C3"/>
    <mergeCell ref="A4:B4"/>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A19:C19"/>
    <mergeCell ref="D19:F19"/>
    <mergeCell ref="A20:C20"/>
    <mergeCell ref="A21:C21"/>
    <mergeCell ref="D21:F21"/>
    <mergeCell ref="A22:C22"/>
    <mergeCell ref="D22:F22"/>
    <mergeCell ref="A23:C23"/>
    <mergeCell ref="D23:F23"/>
    <mergeCell ref="A5:A11"/>
    <mergeCell ref="A12:A18"/>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A22" sqref="A22:C22"/>
    </sheetView>
  </sheetViews>
  <sheetFormatPr defaultColWidth="9" defaultRowHeight="27" customHeight="1" outlineLevelCol="2"/>
  <cols>
    <col min="1" max="1" width="13.125" customWidth="1"/>
    <col min="2" max="3" width="35.625" customWidth="1"/>
  </cols>
  <sheetData>
    <row r="1" customHeight="1" spans="1:3">
      <c r="A1" s="102" t="s">
        <v>71</v>
      </c>
      <c r="B1" s="102"/>
      <c r="C1" s="102"/>
    </row>
    <row r="2" customHeight="1" spans="1:3">
      <c r="A2" s="40" t="s">
        <v>72</v>
      </c>
      <c r="B2" s="145" t="s">
        <v>4</v>
      </c>
      <c r="C2" s="146" t="s">
        <v>73</v>
      </c>
    </row>
    <row r="3" customHeight="1" spans="1:3">
      <c r="A3" s="147" t="s">
        <v>74</v>
      </c>
      <c r="B3" s="148" t="s">
        <v>39</v>
      </c>
      <c r="C3" s="149" t="s">
        <v>40</v>
      </c>
    </row>
    <row r="4" customHeight="1" spans="1:3">
      <c r="A4" s="68" t="s">
        <v>75</v>
      </c>
      <c r="B4" s="150">
        <v>142</v>
      </c>
      <c r="C4" s="151">
        <v>1845162.45</v>
      </c>
    </row>
    <row r="5" customHeight="1" spans="1:3">
      <c r="A5" s="122" t="s">
        <v>76</v>
      </c>
      <c r="B5" s="152"/>
      <c r="C5" s="124"/>
    </row>
    <row r="6" ht="22" customHeight="1" spans="1:3">
      <c r="A6" s="153" t="s">
        <v>77</v>
      </c>
      <c r="B6" s="154"/>
      <c r="C6" s="155"/>
    </row>
    <row r="7" customHeight="1" spans="1:3">
      <c r="A7" s="122" t="s">
        <v>78</v>
      </c>
      <c r="B7" s="123"/>
      <c r="C7" s="124"/>
    </row>
    <row r="8" spans="1:3">
      <c r="A8" s="156" t="s">
        <v>79</v>
      </c>
      <c r="B8" s="157"/>
      <c r="C8" s="158"/>
    </row>
    <row r="9" spans="1:3">
      <c r="A9" s="156"/>
      <c r="B9" s="157"/>
      <c r="C9" s="158"/>
    </row>
    <row r="10" ht="13.5" spans="1:3">
      <c r="A10" s="156"/>
      <c r="B10" s="157"/>
      <c r="C10" s="158"/>
    </row>
    <row r="11" ht="28" customHeight="1" spans="1:3">
      <c r="A11" s="156"/>
      <c r="B11" s="157"/>
      <c r="C11" s="158"/>
    </row>
    <row r="12" ht="21" customHeight="1" spans="1:3">
      <c r="A12" s="131" t="s">
        <v>80</v>
      </c>
      <c r="B12" s="132"/>
      <c r="C12" s="133"/>
    </row>
    <row r="13" customHeight="1" spans="1:3">
      <c r="A13" s="122" t="s">
        <v>81</v>
      </c>
      <c r="B13" s="123"/>
      <c r="C13" s="124"/>
    </row>
    <row r="14" ht="13.5" spans="1:3">
      <c r="A14" s="159" t="s">
        <v>82</v>
      </c>
      <c r="B14" s="160"/>
      <c r="C14" s="161"/>
    </row>
    <row r="15" ht="24" customHeight="1" spans="1:3">
      <c r="A15" s="159"/>
      <c r="B15" s="160"/>
      <c r="C15" s="161"/>
    </row>
    <row r="16" customHeight="1" spans="1:3">
      <c r="A16" s="162" t="s">
        <v>83</v>
      </c>
      <c r="B16" s="163"/>
      <c r="C16" s="164"/>
    </row>
    <row r="17" ht="21" customHeight="1" spans="1:3">
      <c r="A17" s="131" t="s">
        <v>80</v>
      </c>
      <c r="B17" s="132"/>
      <c r="C17" s="133"/>
    </row>
    <row r="18" customHeight="1" spans="1:3">
      <c r="A18" s="122" t="s">
        <v>84</v>
      </c>
      <c r="B18" s="123"/>
      <c r="C18" s="124"/>
    </row>
    <row r="19" ht="18.75" spans="1:3">
      <c r="A19" s="134" t="s">
        <v>85</v>
      </c>
      <c r="B19" s="135"/>
      <c r="C19" s="136"/>
    </row>
    <row r="20" ht="18.75" spans="1:3">
      <c r="A20" s="137"/>
      <c r="B20" s="135"/>
      <c r="C20" s="136"/>
    </row>
    <row r="21" customHeight="1" spans="1:3">
      <c r="A21" s="162" t="s">
        <v>86</v>
      </c>
      <c r="B21" s="163"/>
      <c r="C21" s="164"/>
    </row>
    <row r="22" ht="21" customHeight="1" spans="1:3">
      <c r="A22" s="131" t="s">
        <v>80</v>
      </c>
      <c r="B22" s="132"/>
      <c r="C22" s="133"/>
    </row>
    <row r="23" customHeight="1" spans="1:3">
      <c r="A23" s="122" t="s">
        <v>87</v>
      </c>
      <c r="B23" s="123"/>
      <c r="C23" s="124"/>
    </row>
    <row r="24" ht="18.75" spans="1:3">
      <c r="A24" s="122"/>
      <c r="B24" s="123"/>
      <c r="C24" s="124"/>
    </row>
    <row r="25" ht="18.75" spans="1:3">
      <c r="A25" s="137"/>
      <c r="B25" s="135"/>
      <c r="C25" s="136"/>
    </row>
    <row r="26" ht="7" customHeight="1" spans="1:3">
      <c r="A26" s="137"/>
      <c r="B26" s="135"/>
      <c r="C26" s="136"/>
    </row>
    <row r="27" customHeight="1" spans="1:3">
      <c r="A27" s="165" t="s">
        <v>88</v>
      </c>
      <c r="B27" s="166"/>
      <c r="C27" s="167"/>
    </row>
    <row r="28" ht="20" customHeight="1" spans="1:3">
      <c r="A28" s="131" t="s">
        <v>89</v>
      </c>
      <c r="B28" s="132"/>
      <c r="C28" s="133"/>
    </row>
    <row r="29" ht="13.5" spans="1:3">
      <c r="A29" s="141" t="s">
        <v>90</v>
      </c>
      <c r="B29" s="141"/>
      <c r="C29" s="141"/>
    </row>
    <row r="30" customFormat="1" ht="13.5" spans="1:1">
      <c r="A30" t="s">
        <v>91</v>
      </c>
    </row>
    <row r="31" ht="13.5" spans="1:3">
      <c r="A31" s="141" t="s">
        <v>92</v>
      </c>
      <c r="B31" s="141"/>
      <c r="C31" s="141"/>
    </row>
  </sheetData>
  <mergeCells count="22">
    <mergeCell ref="A1:C1"/>
    <mergeCell ref="A5:C5"/>
    <mergeCell ref="A6:C6"/>
    <mergeCell ref="A7:C7"/>
    <mergeCell ref="A12:C12"/>
    <mergeCell ref="A13:C13"/>
    <mergeCell ref="A16:C16"/>
    <mergeCell ref="A17:C17"/>
    <mergeCell ref="A18:C18"/>
    <mergeCell ref="A19:C19"/>
    <mergeCell ref="A20:C20"/>
    <mergeCell ref="A21:C21"/>
    <mergeCell ref="A22:C22"/>
    <mergeCell ref="A23:C23"/>
    <mergeCell ref="A25:C25"/>
    <mergeCell ref="A26:C26"/>
    <mergeCell ref="A27:C27"/>
    <mergeCell ref="A28:C28"/>
    <mergeCell ref="A29:C29"/>
    <mergeCell ref="A31:C31"/>
    <mergeCell ref="A8:C11"/>
    <mergeCell ref="A14:C1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2" workbookViewId="0">
      <selection activeCell="A17" sqref="A17:F17"/>
    </sheetView>
  </sheetViews>
  <sheetFormatPr defaultColWidth="9" defaultRowHeight="13.5" outlineLevelCol="5"/>
  <cols>
    <col min="1" max="4" width="13.625" customWidth="1"/>
    <col min="5" max="5" width="17.125" customWidth="1"/>
    <col min="6" max="6" width="13.625" customWidth="1"/>
  </cols>
  <sheetData>
    <row r="1" ht="30" customHeight="1" spans="1:6">
      <c r="A1" s="102" t="s">
        <v>93</v>
      </c>
      <c r="B1" s="102"/>
      <c r="C1" s="102"/>
      <c r="D1" s="102"/>
      <c r="E1" s="102"/>
      <c r="F1" s="102"/>
    </row>
    <row r="2" ht="30" customHeight="1" spans="1:6">
      <c r="A2" s="103" t="s">
        <v>72</v>
      </c>
      <c r="B2" s="104" t="s">
        <v>4</v>
      </c>
      <c r="C2" s="104"/>
      <c r="D2" s="104"/>
      <c r="E2" s="105" t="s">
        <v>73</v>
      </c>
      <c r="F2" s="105"/>
    </row>
    <row r="3" ht="21" customHeight="1" spans="1:6">
      <c r="A3" s="106" t="s">
        <v>94</v>
      </c>
      <c r="B3" s="106" t="s">
        <v>95</v>
      </c>
      <c r="C3" s="106" t="s">
        <v>96</v>
      </c>
      <c r="D3" s="106" t="s">
        <v>97</v>
      </c>
      <c r="E3" s="107" t="s">
        <v>40</v>
      </c>
      <c r="F3" s="106" t="s">
        <v>98</v>
      </c>
    </row>
    <row r="4" ht="21" customHeight="1" spans="1:6">
      <c r="A4" s="108" t="s">
        <v>99</v>
      </c>
      <c r="B4" s="109" t="s">
        <v>100</v>
      </c>
      <c r="C4" s="110">
        <v>39264</v>
      </c>
      <c r="D4" s="109" t="s">
        <v>101</v>
      </c>
      <c r="E4" s="111">
        <v>476130</v>
      </c>
      <c r="F4" s="109" t="s">
        <v>102</v>
      </c>
    </row>
    <row r="5" ht="18.75" customHeight="1" spans="1:6">
      <c r="A5" s="112" t="s">
        <v>76</v>
      </c>
      <c r="B5" s="113"/>
      <c r="C5" s="113"/>
      <c r="D5" s="113"/>
      <c r="E5" s="114"/>
      <c r="F5" s="115"/>
    </row>
    <row r="6" ht="20.25" customHeight="1" spans="1:6">
      <c r="A6" s="116" t="s">
        <v>103</v>
      </c>
      <c r="B6" s="117" t="s">
        <v>104</v>
      </c>
      <c r="C6" s="118"/>
      <c r="D6" s="118"/>
      <c r="E6" s="119"/>
      <c r="F6" s="120"/>
    </row>
    <row r="7" ht="72" customHeight="1" spans="1:6">
      <c r="A7" s="121" t="s">
        <v>105</v>
      </c>
      <c r="B7" s="121"/>
      <c r="C7" s="121"/>
      <c r="D7" s="121"/>
      <c r="E7" s="121"/>
      <c r="F7" s="121"/>
    </row>
    <row r="8" ht="18.75" customHeight="1" spans="1:6">
      <c r="A8" s="122" t="s">
        <v>106</v>
      </c>
      <c r="B8" s="123"/>
      <c r="C8" s="123"/>
      <c r="D8" s="123"/>
      <c r="E8" s="123"/>
      <c r="F8" s="124"/>
    </row>
    <row r="9" ht="15.75" customHeight="1" spans="1:6">
      <c r="A9" s="125" t="s">
        <v>107</v>
      </c>
      <c r="B9" s="142"/>
      <c r="C9" s="142"/>
      <c r="D9" s="142"/>
      <c r="E9" s="142"/>
      <c r="F9" s="143"/>
    </row>
    <row r="10" ht="15.75" customHeight="1" spans="1:6">
      <c r="A10" s="144"/>
      <c r="B10" s="142"/>
      <c r="C10" s="142"/>
      <c r="D10" s="142"/>
      <c r="E10" s="142"/>
      <c r="F10" s="143"/>
    </row>
    <row r="11" ht="15.75" customHeight="1" spans="1:6">
      <c r="A11" s="144"/>
      <c r="B11" s="142"/>
      <c r="C11" s="142"/>
      <c r="D11" s="142"/>
      <c r="E11" s="142"/>
      <c r="F11" s="143"/>
    </row>
    <row r="12" ht="15.75" customHeight="1" spans="1:6">
      <c r="A12" s="144"/>
      <c r="B12" s="142"/>
      <c r="C12" s="142"/>
      <c r="D12" s="142"/>
      <c r="E12" s="142"/>
      <c r="F12" s="143"/>
    </row>
    <row r="13" ht="18.75" customHeight="1" spans="1:6">
      <c r="A13" s="122" t="s">
        <v>83</v>
      </c>
      <c r="B13" s="123"/>
      <c r="C13" s="123"/>
      <c r="D13" s="123"/>
      <c r="E13" s="123"/>
      <c r="F13" s="124"/>
    </row>
    <row r="14" ht="20.25" customHeight="1" spans="1:6">
      <c r="A14" s="131" t="s">
        <v>80</v>
      </c>
      <c r="B14" s="132"/>
      <c r="C14" s="132"/>
      <c r="D14" s="132"/>
      <c r="E14" s="132"/>
      <c r="F14" s="133"/>
    </row>
    <row r="15" ht="18.75" customHeight="1" spans="1:6">
      <c r="A15" s="122" t="s">
        <v>84</v>
      </c>
      <c r="B15" s="123"/>
      <c r="C15" s="123"/>
      <c r="D15" s="123"/>
      <c r="E15" s="123"/>
      <c r="F15" s="124"/>
    </row>
    <row r="16" ht="18.75" spans="1:6">
      <c r="A16" s="134" t="s">
        <v>108</v>
      </c>
      <c r="B16" s="135"/>
      <c r="C16" s="135"/>
      <c r="D16" s="135"/>
      <c r="E16" s="135"/>
      <c r="F16" s="136"/>
    </row>
    <row r="17" ht="18.75" spans="1:6">
      <c r="A17" s="137"/>
      <c r="B17" s="135"/>
      <c r="C17" s="135"/>
      <c r="D17" s="135"/>
      <c r="E17" s="135"/>
      <c r="F17" s="136"/>
    </row>
    <row r="18" ht="37.5" customHeight="1" spans="1:6">
      <c r="A18" s="138" t="s">
        <v>109</v>
      </c>
      <c r="B18" s="139"/>
      <c r="C18" s="139"/>
      <c r="D18" s="139"/>
      <c r="E18" s="139"/>
      <c r="F18" s="140"/>
    </row>
    <row r="19" ht="20.25" customHeight="1" spans="1:6">
      <c r="A19" s="131" t="s">
        <v>80</v>
      </c>
      <c r="B19" s="132"/>
      <c r="C19" s="132"/>
      <c r="D19" s="132"/>
      <c r="E19" s="132"/>
      <c r="F19" s="133"/>
    </row>
    <row r="20" ht="18.75" customHeight="1" spans="1:6">
      <c r="A20" s="122" t="s">
        <v>87</v>
      </c>
      <c r="B20" s="123"/>
      <c r="C20" s="123"/>
      <c r="D20" s="123"/>
      <c r="E20" s="123"/>
      <c r="F20" s="124"/>
    </row>
    <row r="21" ht="18.75" spans="1:6">
      <c r="A21" s="122"/>
      <c r="B21" s="123"/>
      <c r="C21" s="123"/>
      <c r="D21" s="123"/>
      <c r="E21" s="123"/>
      <c r="F21" s="124"/>
    </row>
    <row r="22" ht="18.75" spans="1:6">
      <c r="A22" s="122"/>
      <c r="B22" s="123"/>
      <c r="C22" s="123"/>
      <c r="D22" s="123"/>
      <c r="E22" s="123"/>
      <c r="F22" s="124"/>
    </row>
    <row r="23" ht="18.75" spans="1:6">
      <c r="A23" s="137"/>
      <c r="B23" s="135"/>
      <c r="C23" s="135"/>
      <c r="D23" s="135"/>
      <c r="E23" s="135"/>
      <c r="F23" s="136"/>
    </row>
    <row r="24" ht="18.75" customHeight="1" spans="1:6">
      <c r="A24" s="94" t="s">
        <v>88</v>
      </c>
      <c r="B24" s="95"/>
      <c r="C24" s="95"/>
      <c r="D24" s="95"/>
      <c r="E24" s="95"/>
      <c r="F24" s="96"/>
    </row>
    <row r="25" ht="20.25" customHeight="1" spans="1:6">
      <c r="A25" s="131" t="s">
        <v>89</v>
      </c>
      <c r="B25" s="132"/>
      <c r="C25" s="132"/>
      <c r="D25" s="132"/>
      <c r="E25" s="132"/>
      <c r="F25" s="133"/>
    </row>
    <row r="26" spans="1:6">
      <c r="A26" s="141" t="s">
        <v>110</v>
      </c>
      <c r="B26" s="141"/>
      <c r="C26" s="141"/>
      <c r="D26" s="141"/>
      <c r="E26" s="141"/>
      <c r="F26" s="141"/>
    </row>
    <row r="27" spans="1:6">
      <c r="A27" s="141" t="s">
        <v>111</v>
      </c>
      <c r="B27" s="141"/>
      <c r="C27" s="141"/>
      <c r="D27" s="141"/>
      <c r="E27" s="141"/>
      <c r="F27" s="141"/>
    </row>
    <row r="28" ht="15.95" customHeight="1" spans="1:5">
      <c r="A28" s="141" t="s">
        <v>92</v>
      </c>
      <c r="B28" s="141"/>
      <c r="C28" s="141"/>
      <c r="D28" s="141"/>
      <c r="E28" s="141"/>
    </row>
  </sheetData>
  <mergeCells count="21">
    <mergeCell ref="A1:F1"/>
    <mergeCell ref="B2:D2"/>
    <mergeCell ref="E2:F2"/>
    <mergeCell ref="A5:D5"/>
    <mergeCell ref="A7:F7"/>
    <mergeCell ref="A8:F8"/>
    <mergeCell ref="A13:F13"/>
    <mergeCell ref="A14:F14"/>
    <mergeCell ref="A15:F15"/>
    <mergeCell ref="A16:F16"/>
    <mergeCell ref="A17:F17"/>
    <mergeCell ref="A18:F18"/>
    <mergeCell ref="A19:F19"/>
    <mergeCell ref="A20:F20"/>
    <mergeCell ref="A23:F23"/>
    <mergeCell ref="A24:F24"/>
    <mergeCell ref="A25:F25"/>
    <mergeCell ref="A26:F26"/>
    <mergeCell ref="A27:F27"/>
    <mergeCell ref="A28:E28"/>
    <mergeCell ref="A9:F1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A9" sqref="A9:F11"/>
    </sheetView>
  </sheetViews>
  <sheetFormatPr defaultColWidth="9" defaultRowHeight="13.5" outlineLevelCol="5"/>
  <cols>
    <col min="1" max="4" width="13.625" customWidth="1"/>
    <col min="5" max="5" width="17.125" customWidth="1"/>
    <col min="6" max="6" width="13.625" customWidth="1"/>
  </cols>
  <sheetData>
    <row r="1" ht="30" customHeight="1" spans="1:6">
      <c r="A1" s="102" t="s">
        <v>93</v>
      </c>
      <c r="B1" s="102"/>
      <c r="C1" s="102"/>
      <c r="D1" s="102"/>
      <c r="E1" s="102"/>
      <c r="F1" s="102"/>
    </row>
    <row r="2" ht="30" customHeight="1" spans="1:6">
      <c r="A2" s="103" t="s">
        <v>72</v>
      </c>
      <c r="B2" s="104" t="s">
        <v>4</v>
      </c>
      <c r="C2" s="104"/>
      <c r="D2" s="104"/>
      <c r="E2" s="105" t="s">
        <v>73</v>
      </c>
      <c r="F2" s="105"/>
    </row>
    <row r="3" ht="21" customHeight="1" spans="1:6">
      <c r="A3" s="106" t="s">
        <v>94</v>
      </c>
      <c r="B3" s="106" t="s">
        <v>95</v>
      </c>
      <c r="C3" s="106" t="s">
        <v>96</v>
      </c>
      <c r="D3" s="106" t="s">
        <v>97</v>
      </c>
      <c r="E3" s="107" t="s">
        <v>40</v>
      </c>
      <c r="F3" s="106" t="s">
        <v>98</v>
      </c>
    </row>
    <row r="4" ht="21" customHeight="1" spans="1:6">
      <c r="A4" s="108" t="s">
        <v>112</v>
      </c>
      <c r="B4" s="109" t="s">
        <v>113</v>
      </c>
      <c r="C4" s="110">
        <v>41943</v>
      </c>
      <c r="D4" s="109">
        <v>7500</v>
      </c>
      <c r="E4" s="111">
        <v>342883.8</v>
      </c>
      <c r="F4" s="109" t="s">
        <v>102</v>
      </c>
    </row>
    <row r="5" ht="18.75" customHeight="1" spans="1:6">
      <c r="A5" s="112" t="s">
        <v>76</v>
      </c>
      <c r="B5" s="113"/>
      <c r="C5" s="113"/>
      <c r="D5" s="113"/>
      <c r="E5" s="114"/>
      <c r="F5" s="115"/>
    </row>
    <row r="6" ht="20.25" customHeight="1" spans="1:6">
      <c r="A6" s="116" t="s">
        <v>103</v>
      </c>
      <c r="B6" s="117" t="s">
        <v>104</v>
      </c>
      <c r="C6" s="118"/>
      <c r="D6" s="118"/>
      <c r="E6" s="119"/>
      <c r="F6" s="120"/>
    </row>
    <row r="7" ht="72" customHeight="1" spans="1:6">
      <c r="A7" s="121" t="s">
        <v>114</v>
      </c>
      <c r="B7" s="121"/>
      <c r="C7" s="121"/>
      <c r="D7" s="121"/>
      <c r="E7" s="121"/>
      <c r="F7" s="121"/>
    </row>
    <row r="8" ht="18.75" customHeight="1" spans="1:6">
      <c r="A8" s="122" t="s">
        <v>106</v>
      </c>
      <c r="B8" s="123"/>
      <c r="C8" s="123"/>
      <c r="D8" s="123"/>
      <c r="E8" s="123"/>
      <c r="F8" s="124"/>
    </row>
    <row r="9" ht="15.75" customHeight="1" spans="1:6">
      <c r="A9" s="125" t="s">
        <v>115</v>
      </c>
      <c r="B9" s="126"/>
      <c r="C9" s="126"/>
      <c r="D9" s="126"/>
      <c r="E9" s="126"/>
      <c r="F9" s="127"/>
    </row>
    <row r="10" ht="15.75" customHeight="1" spans="1:6">
      <c r="A10" s="125"/>
      <c r="B10" s="126"/>
      <c r="C10" s="126"/>
      <c r="D10" s="126"/>
      <c r="E10" s="126"/>
      <c r="F10" s="127"/>
    </row>
    <row r="11" ht="15.75" customHeight="1" spans="1:6">
      <c r="A11" s="125"/>
      <c r="B11" s="126"/>
      <c r="C11" s="126"/>
      <c r="D11" s="126"/>
      <c r="E11" s="126"/>
      <c r="F11" s="127"/>
    </row>
    <row r="12" ht="15.75" customHeight="1" spans="1:6">
      <c r="A12" s="128"/>
      <c r="B12" s="129"/>
      <c r="C12" s="129"/>
      <c r="D12" s="129"/>
      <c r="E12" s="129"/>
      <c r="F12" s="130"/>
    </row>
    <row r="13" ht="18.75" customHeight="1" spans="1:6">
      <c r="A13" s="122" t="s">
        <v>83</v>
      </c>
      <c r="B13" s="123"/>
      <c r="C13" s="123"/>
      <c r="D13" s="123"/>
      <c r="E13" s="123"/>
      <c r="F13" s="124"/>
    </row>
    <row r="14" ht="20.25" customHeight="1" spans="1:6">
      <c r="A14" s="131" t="s">
        <v>80</v>
      </c>
      <c r="B14" s="132"/>
      <c r="C14" s="132"/>
      <c r="D14" s="132"/>
      <c r="E14" s="132"/>
      <c r="F14" s="133"/>
    </row>
    <row r="15" ht="18.75" customHeight="1" spans="1:6">
      <c r="A15" s="122" t="s">
        <v>84</v>
      </c>
      <c r="B15" s="123"/>
      <c r="C15" s="123"/>
      <c r="D15" s="123"/>
      <c r="E15" s="123"/>
      <c r="F15" s="124"/>
    </row>
    <row r="16" ht="18.75" spans="1:6">
      <c r="A16" s="134" t="s">
        <v>108</v>
      </c>
      <c r="B16" s="135"/>
      <c r="C16" s="135"/>
      <c r="D16" s="135"/>
      <c r="E16" s="135"/>
      <c r="F16" s="136"/>
    </row>
    <row r="17" ht="18.75" spans="1:6">
      <c r="A17" s="137"/>
      <c r="B17" s="135"/>
      <c r="C17" s="135"/>
      <c r="D17" s="135"/>
      <c r="E17" s="135"/>
      <c r="F17" s="136"/>
    </row>
    <row r="18" ht="37.5" customHeight="1" spans="1:6">
      <c r="A18" s="138" t="s">
        <v>109</v>
      </c>
      <c r="B18" s="139"/>
      <c r="C18" s="139"/>
      <c r="D18" s="139"/>
      <c r="E18" s="139"/>
      <c r="F18" s="140"/>
    </row>
    <row r="19" ht="20.25" customHeight="1" spans="1:6">
      <c r="A19" s="131" t="s">
        <v>80</v>
      </c>
      <c r="B19" s="132"/>
      <c r="C19" s="132"/>
      <c r="D19" s="132"/>
      <c r="E19" s="132"/>
      <c r="F19" s="133"/>
    </row>
    <row r="20" ht="18.75" customHeight="1" spans="1:6">
      <c r="A20" s="122" t="s">
        <v>87</v>
      </c>
      <c r="B20" s="123"/>
      <c r="C20" s="123"/>
      <c r="D20" s="123"/>
      <c r="E20" s="123"/>
      <c r="F20" s="124"/>
    </row>
    <row r="21" ht="18.75" spans="1:6">
      <c r="A21" s="122"/>
      <c r="B21" s="123"/>
      <c r="C21" s="123"/>
      <c r="D21" s="123"/>
      <c r="E21" s="123"/>
      <c r="F21" s="124"/>
    </row>
    <row r="22" ht="18.75" spans="1:6">
      <c r="A22" s="122"/>
      <c r="B22" s="123"/>
      <c r="C22" s="123"/>
      <c r="D22" s="123"/>
      <c r="E22" s="123"/>
      <c r="F22" s="124"/>
    </row>
    <row r="23" ht="18.75" spans="1:6">
      <c r="A23" s="137"/>
      <c r="B23" s="135"/>
      <c r="C23" s="135"/>
      <c r="D23" s="135"/>
      <c r="E23" s="135"/>
      <c r="F23" s="136"/>
    </row>
    <row r="24" ht="18.75" customHeight="1" spans="1:6">
      <c r="A24" s="94" t="s">
        <v>88</v>
      </c>
      <c r="B24" s="95"/>
      <c r="C24" s="95"/>
      <c r="D24" s="95"/>
      <c r="E24" s="95"/>
      <c r="F24" s="96"/>
    </row>
    <row r="25" ht="20.25" customHeight="1" spans="1:6">
      <c r="A25" s="131" t="s">
        <v>89</v>
      </c>
      <c r="B25" s="132"/>
      <c r="C25" s="132"/>
      <c r="D25" s="132"/>
      <c r="E25" s="132"/>
      <c r="F25" s="133"/>
    </row>
    <row r="26" spans="1:6">
      <c r="A26" s="141" t="s">
        <v>110</v>
      </c>
      <c r="B26" s="141"/>
      <c r="C26" s="141"/>
      <c r="D26" s="141"/>
      <c r="E26" s="141"/>
      <c r="F26" s="141"/>
    </row>
    <row r="27" spans="1:6">
      <c r="A27" s="141" t="s">
        <v>111</v>
      </c>
      <c r="B27" s="141"/>
      <c r="C27" s="141"/>
      <c r="D27" s="141"/>
      <c r="E27" s="141"/>
      <c r="F27" s="141"/>
    </row>
    <row r="28" ht="15.95" customHeight="1" spans="1:5">
      <c r="A28" s="141" t="s">
        <v>92</v>
      </c>
      <c r="B28" s="141"/>
      <c r="C28" s="141"/>
      <c r="D28" s="141"/>
      <c r="E28" s="141"/>
    </row>
  </sheetData>
  <mergeCells count="22">
    <mergeCell ref="A1:F1"/>
    <mergeCell ref="B2:D2"/>
    <mergeCell ref="E2:F2"/>
    <mergeCell ref="A5:D5"/>
    <mergeCell ref="A7:F7"/>
    <mergeCell ref="A8:F8"/>
    <mergeCell ref="A12:F12"/>
    <mergeCell ref="A13:F13"/>
    <mergeCell ref="A14:F14"/>
    <mergeCell ref="A15:F15"/>
    <mergeCell ref="A16:F16"/>
    <mergeCell ref="A17:F17"/>
    <mergeCell ref="A18:F18"/>
    <mergeCell ref="A19:F19"/>
    <mergeCell ref="A20:F20"/>
    <mergeCell ref="A23:F23"/>
    <mergeCell ref="A24:F24"/>
    <mergeCell ref="A25:F25"/>
    <mergeCell ref="A26:F26"/>
    <mergeCell ref="A27:F27"/>
    <mergeCell ref="A28:E28"/>
    <mergeCell ref="A9:F1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A19" sqref="A19:F19"/>
    </sheetView>
  </sheetViews>
  <sheetFormatPr defaultColWidth="9" defaultRowHeight="13.5" outlineLevelCol="5"/>
  <cols>
    <col min="1" max="4" width="13.625" customWidth="1"/>
    <col min="5" max="5" width="17.125" customWidth="1"/>
    <col min="6" max="6" width="13.625" customWidth="1"/>
  </cols>
  <sheetData>
    <row r="1" ht="30" customHeight="1" spans="1:6">
      <c r="A1" s="102" t="s">
        <v>93</v>
      </c>
      <c r="B1" s="102"/>
      <c r="C1" s="102"/>
      <c r="D1" s="102"/>
      <c r="E1" s="102"/>
      <c r="F1" s="102"/>
    </row>
    <row r="2" ht="30" customHeight="1" spans="1:6">
      <c r="A2" s="103" t="s">
        <v>72</v>
      </c>
      <c r="B2" s="104" t="s">
        <v>4</v>
      </c>
      <c r="C2" s="104"/>
      <c r="D2" s="104"/>
      <c r="E2" s="105" t="s">
        <v>73</v>
      </c>
      <c r="F2" s="105"/>
    </row>
    <row r="3" ht="21" customHeight="1" spans="1:6">
      <c r="A3" s="106" t="s">
        <v>94</v>
      </c>
      <c r="B3" s="106" t="s">
        <v>95</v>
      </c>
      <c r="C3" s="106" t="s">
        <v>96</v>
      </c>
      <c r="D3" s="106" t="s">
        <v>97</v>
      </c>
      <c r="E3" s="107" t="s">
        <v>40</v>
      </c>
      <c r="F3" s="106" t="s">
        <v>98</v>
      </c>
    </row>
    <row r="4" ht="21" customHeight="1" spans="1:6">
      <c r="A4" s="108" t="s">
        <v>116</v>
      </c>
      <c r="B4" s="109" t="s">
        <v>113</v>
      </c>
      <c r="C4" s="110">
        <v>40664</v>
      </c>
      <c r="D4" s="109" t="s">
        <v>117</v>
      </c>
      <c r="E4" s="111">
        <v>365700</v>
      </c>
      <c r="F4" s="109" t="s">
        <v>118</v>
      </c>
    </row>
    <row r="5" ht="18.75" customHeight="1" spans="1:6">
      <c r="A5" s="112" t="s">
        <v>76</v>
      </c>
      <c r="B5" s="113"/>
      <c r="C5" s="113"/>
      <c r="D5" s="113"/>
      <c r="E5" s="114"/>
      <c r="F5" s="115"/>
    </row>
    <row r="6" ht="20.25" customHeight="1" spans="1:6">
      <c r="A6" s="116" t="s">
        <v>103</v>
      </c>
      <c r="B6" s="117" t="s">
        <v>104</v>
      </c>
      <c r="C6" s="118"/>
      <c r="D6" s="118"/>
      <c r="E6" s="119"/>
      <c r="F6" s="120"/>
    </row>
    <row r="7" ht="72" customHeight="1" spans="1:6">
      <c r="A7" s="121" t="s">
        <v>119</v>
      </c>
      <c r="B7" s="121"/>
      <c r="C7" s="121"/>
      <c r="D7" s="121"/>
      <c r="E7" s="121"/>
      <c r="F7" s="121"/>
    </row>
    <row r="8" ht="18.75" customHeight="1" spans="1:6">
      <c r="A8" s="122" t="s">
        <v>106</v>
      </c>
      <c r="B8" s="123"/>
      <c r="C8" s="123"/>
      <c r="D8" s="123"/>
      <c r="E8" s="123"/>
      <c r="F8" s="124"/>
    </row>
    <row r="9" ht="15.75" customHeight="1" spans="1:6">
      <c r="A9" s="125" t="s">
        <v>115</v>
      </c>
      <c r="B9" s="126"/>
      <c r="C9" s="126"/>
      <c r="D9" s="126"/>
      <c r="E9" s="126"/>
      <c r="F9" s="127"/>
    </row>
    <row r="10" ht="15.75" customHeight="1" spans="1:6">
      <c r="A10" s="125"/>
      <c r="B10" s="126"/>
      <c r="C10" s="126"/>
      <c r="D10" s="126"/>
      <c r="E10" s="126"/>
      <c r="F10" s="127"/>
    </row>
    <row r="11" ht="15.75" customHeight="1" spans="1:6">
      <c r="A11" s="128"/>
      <c r="B11" s="129"/>
      <c r="C11" s="129"/>
      <c r="D11" s="129"/>
      <c r="E11" s="129"/>
      <c r="F11" s="130"/>
    </row>
    <row r="12" ht="15.75" customHeight="1" spans="1:6">
      <c r="A12" s="128"/>
      <c r="B12" s="129"/>
      <c r="C12" s="129"/>
      <c r="D12" s="129"/>
      <c r="E12" s="129"/>
      <c r="F12" s="130"/>
    </row>
    <row r="13" ht="18.75" customHeight="1" spans="1:6">
      <c r="A13" s="122" t="s">
        <v>83</v>
      </c>
      <c r="B13" s="123"/>
      <c r="C13" s="123"/>
      <c r="D13" s="123"/>
      <c r="E13" s="123"/>
      <c r="F13" s="124"/>
    </row>
    <row r="14" ht="20.25" customHeight="1" spans="1:6">
      <c r="A14" s="131" t="s">
        <v>80</v>
      </c>
      <c r="B14" s="132"/>
      <c r="C14" s="132"/>
      <c r="D14" s="132"/>
      <c r="E14" s="132"/>
      <c r="F14" s="133"/>
    </row>
    <row r="15" ht="18.75" customHeight="1" spans="1:6">
      <c r="A15" s="122" t="s">
        <v>84</v>
      </c>
      <c r="B15" s="123"/>
      <c r="C15" s="123"/>
      <c r="D15" s="123"/>
      <c r="E15" s="123"/>
      <c r="F15" s="124"/>
    </row>
    <row r="16" ht="18.75" spans="1:6">
      <c r="A16" s="134" t="s">
        <v>108</v>
      </c>
      <c r="B16" s="135"/>
      <c r="C16" s="135"/>
      <c r="D16" s="135"/>
      <c r="E16" s="135"/>
      <c r="F16" s="136"/>
    </row>
    <row r="17" ht="18.75" spans="1:6">
      <c r="A17" s="137"/>
      <c r="B17" s="135"/>
      <c r="C17" s="135"/>
      <c r="D17" s="135"/>
      <c r="E17" s="135"/>
      <c r="F17" s="136"/>
    </row>
    <row r="18" ht="37.5" customHeight="1" spans="1:6">
      <c r="A18" s="138" t="s">
        <v>109</v>
      </c>
      <c r="B18" s="139"/>
      <c r="C18" s="139"/>
      <c r="D18" s="139"/>
      <c r="E18" s="139"/>
      <c r="F18" s="140"/>
    </row>
    <row r="19" ht="20.25" customHeight="1" spans="1:6">
      <c r="A19" s="131" t="s">
        <v>80</v>
      </c>
      <c r="B19" s="132"/>
      <c r="C19" s="132"/>
      <c r="D19" s="132"/>
      <c r="E19" s="132"/>
      <c r="F19" s="133"/>
    </row>
    <row r="20" ht="18.75" customHeight="1" spans="1:6">
      <c r="A20" s="122" t="s">
        <v>87</v>
      </c>
      <c r="B20" s="123"/>
      <c r="C20" s="123"/>
      <c r="D20" s="123"/>
      <c r="E20" s="123"/>
      <c r="F20" s="124"/>
    </row>
    <row r="21" ht="18.75" spans="1:6">
      <c r="A21" s="122"/>
      <c r="B21" s="123"/>
      <c r="C21" s="123"/>
      <c r="D21" s="123"/>
      <c r="E21" s="123"/>
      <c r="F21" s="124"/>
    </row>
    <row r="22" ht="18.75" spans="1:6">
      <c r="A22" s="122"/>
      <c r="B22" s="123"/>
      <c r="C22" s="123"/>
      <c r="D22" s="123"/>
      <c r="E22" s="123"/>
      <c r="F22" s="124"/>
    </row>
    <row r="23" ht="18.75" spans="1:6">
      <c r="A23" s="137"/>
      <c r="B23" s="135"/>
      <c r="C23" s="135"/>
      <c r="D23" s="135"/>
      <c r="E23" s="135"/>
      <c r="F23" s="136"/>
    </row>
    <row r="24" ht="18.75" customHeight="1" spans="1:6">
      <c r="A24" s="94" t="s">
        <v>88</v>
      </c>
      <c r="B24" s="95"/>
      <c r="C24" s="95"/>
      <c r="D24" s="95"/>
      <c r="E24" s="95"/>
      <c r="F24" s="96"/>
    </row>
    <row r="25" ht="20.25" customHeight="1" spans="1:6">
      <c r="A25" s="131" t="s">
        <v>89</v>
      </c>
      <c r="B25" s="132"/>
      <c r="C25" s="132"/>
      <c r="D25" s="132"/>
      <c r="E25" s="132"/>
      <c r="F25" s="133"/>
    </row>
    <row r="26" spans="1:6">
      <c r="A26" s="141" t="s">
        <v>110</v>
      </c>
      <c r="B26" s="141"/>
      <c r="C26" s="141"/>
      <c r="D26" s="141"/>
      <c r="E26" s="141"/>
      <c r="F26" s="141"/>
    </row>
    <row r="27" spans="1:6">
      <c r="A27" s="141" t="s">
        <v>111</v>
      </c>
      <c r="B27" s="141"/>
      <c r="C27" s="141"/>
      <c r="D27" s="141"/>
      <c r="E27" s="141"/>
      <c r="F27" s="141"/>
    </row>
    <row r="28" ht="15.95" customHeight="1" spans="1:5">
      <c r="A28" s="141" t="s">
        <v>92</v>
      </c>
      <c r="B28" s="141"/>
      <c r="C28" s="141"/>
      <c r="D28" s="141"/>
      <c r="E28" s="141"/>
    </row>
  </sheetData>
  <mergeCells count="23">
    <mergeCell ref="A1:F1"/>
    <mergeCell ref="B2:D2"/>
    <mergeCell ref="E2:F2"/>
    <mergeCell ref="A5:D5"/>
    <mergeCell ref="A7:F7"/>
    <mergeCell ref="A8:F8"/>
    <mergeCell ref="A11:F11"/>
    <mergeCell ref="A12:F12"/>
    <mergeCell ref="A13:F13"/>
    <mergeCell ref="A14:F14"/>
    <mergeCell ref="A15:F15"/>
    <mergeCell ref="A16:F16"/>
    <mergeCell ref="A17:F17"/>
    <mergeCell ref="A18:F18"/>
    <mergeCell ref="A19:F19"/>
    <mergeCell ref="A20:F20"/>
    <mergeCell ref="A23:F23"/>
    <mergeCell ref="A24:F24"/>
    <mergeCell ref="A25:F25"/>
    <mergeCell ref="A26:F26"/>
    <mergeCell ref="A27:F27"/>
    <mergeCell ref="A28:E28"/>
    <mergeCell ref="A9:F10"/>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3" workbookViewId="0">
      <selection activeCell="A7" sqref="A7:C8"/>
    </sheetView>
  </sheetViews>
  <sheetFormatPr defaultColWidth="9" defaultRowHeight="13.5" outlineLevelCol="3"/>
  <cols>
    <col min="1" max="1" width="26.625" style="61" customWidth="1"/>
    <col min="2" max="2" width="26.875" style="61" customWidth="1"/>
    <col min="3" max="3" width="35.625" style="61" customWidth="1"/>
    <col min="4" max="16384" width="9" style="61"/>
  </cols>
  <sheetData>
    <row r="1" ht="22.5" spans="1:3">
      <c r="A1" s="62" t="s">
        <v>120</v>
      </c>
      <c r="B1" s="62"/>
      <c r="C1" s="62"/>
    </row>
    <row r="2" ht="35.1" customHeight="1" spans="1:3">
      <c r="A2" s="63" t="s">
        <v>121</v>
      </c>
      <c r="B2" s="63"/>
      <c r="C2" s="64" t="s">
        <v>73</v>
      </c>
    </row>
    <row r="3" ht="21" customHeight="1" spans="1:3">
      <c r="A3" s="65" t="s">
        <v>74</v>
      </c>
      <c r="B3" s="66" t="s">
        <v>39</v>
      </c>
      <c r="C3" s="67" t="s">
        <v>40</v>
      </c>
    </row>
    <row r="4" ht="20.25" customHeight="1" spans="1:3">
      <c r="A4" s="68" t="s">
        <v>46</v>
      </c>
      <c r="B4" s="69">
        <v>51</v>
      </c>
      <c r="C4" s="70">
        <v>37389</v>
      </c>
    </row>
    <row r="5" ht="18.75" customHeight="1" spans="1:3">
      <c r="A5" s="71" t="s">
        <v>76</v>
      </c>
      <c r="B5" s="72"/>
      <c r="C5" s="73"/>
    </row>
    <row r="6" ht="20.25" customHeight="1" spans="1:3">
      <c r="A6" s="74" t="s">
        <v>77</v>
      </c>
      <c r="B6" s="75"/>
      <c r="C6" s="76"/>
    </row>
    <row r="7" ht="18.75" customHeight="1" spans="1:3">
      <c r="A7" s="71" t="s">
        <v>122</v>
      </c>
      <c r="B7" s="77"/>
      <c r="C7" s="73"/>
    </row>
    <row r="8" ht="76" customHeight="1" spans="1:3">
      <c r="A8" s="78"/>
      <c r="B8" s="79"/>
      <c r="C8" s="80"/>
    </row>
    <row r="9" ht="37.5" customHeight="1" spans="1:3">
      <c r="A9" s="71" t="s">
        <v>81</v>
      </c>
      <c r="B9" s="77"/>
      <c r="C9" s="73"/>
    </row>
    <row r="10" ht="18.75" customHeight="1" spans="1:3">
      <c r="A10" s="99" t="s">
        <v>123</v>
      </c>
      <c r="B10" s="100"/>
      <c r="C10" s="101"/>
    </row>
    <row r="11" ht="18.75" customHeight="1" spans="1:3">
      <c r="A11" s="99"/>
      <c r="B11" s="100"/>
      <c r="C11" s="101"/>
    </row>
    <row r="12" ht="37.5" customHeight="1" spans="1:3">
      <c r="A12" s="84" t="s">
        <v>83</v>
      </c>
      <c r="B12" s="85"/>
      <c r="C12" s="86"/>
    </row>
    <row r="13" ht="20.25" customHeight="1" spans="1:3">
      <c r="A13" s="87" t="s">
        <v>80</v>
      </c>
      <c r="B13" s="88"/>
      <c r="C13" s="89"/>
    </row>
    <row r="14" ht="37.5" customHeight="1" spans="1:3">
      <c r="A14" s="71" t="s">
        <v>84</v>
      </c>
      <c r="B14" s="77"/>
      <c r="C14" s="73"/>
    </row>
    <row r="15" ht="18.75" customHeight="1" spans="1:3">
      <c r="A15" s="90" t="s">
        <v>124</v>
      </c>
      <c r="B15" s="82"/>
      <c r="C15" s="83"/>
    </row>
    <row r="16" ht="18.75" customHeight="1" spans="1:3">
      <c r="A16" s="81"/>
      <c r="B16" s="82"/>
      <c r="C16" s="83"/>
    </row>
    <row r="17" ht="18.75" customHeight="1" spans="1:3">
      <c r="A17" s="81"/>
      <c r="B17" s="82"/>
      <c r="C17" s="83"/>
    </row>
    <row r="18" ht="37.5" customHeight="1" spans="1:3">
      <c r="A18" s="91" t="s">
        <v>86</v>
      </c>
      <c r="B18" s="92"/>
      <c r="C18" s="93"/>
    </row>
    <row r="19" ht="20.25" customHeight="1" spans="1:3">
      <c r="A19" s="87" t="s">
        <v>80</v>
      </c>
      <c r="B19" s="88"/>
      <c r="C19" s="89"/>
    </row>
    <row r="20" ht="37.5" customHeight="1" spans="1:3">
      <c r="A20" s="71" t="s">
        <v>87</v>
      </c>
      <c r="B20" s="77"/>
      <c r="C20" s="73"/>
    </row>
    <row r="21" ht="18.75" customHeight="1" spans="1:3">
      <c r="A21" s="81"/>
      <c r="B21" s="82"/>
      <c r="C21" s="83"/>
    </row>
    <row r="22" ht="18.75" customHeight="1" spans="1:3">
      <c r="A22" s="81"/>
      <c r="B22" s="82"/>
      <c r="C22" s="83"/>
    </row>
    <row r="23" ht="18.75" customHeight="1" spans="1:3">
      <c r="A23" s="94" t="s">
        <v>88</v>
      </c>
      <c r="B23" s="95"/>
      <c r="C23" s="96"/>
    </row>
    <row r="24" ht="20.25" customHeight="1" spans="1:3">
      <c r="A24" s="87" t="s">
        <v>89</v>
      </c>
      <c r="B24" s="88"/>
      <c r="C24" s="89"/>
    </row>
    <row r="25" spans="1:1">
      <c r="A25" s="97" t="s">
        <v>125</v>
      </c>
    </row>
    <row r="26" ht="21" customHeight="1" spans="1:3">
      <c r="A26" s="98" t="s">
        <v>90</v>
      </c>
      <c r="B26" s="98"/>
      <c r="C26" s="98"/>
    </row>
    <row r="27" ht="15.95" customHeight="1" spans="1:1">
      <c r="A27" s="61" t="s">
        <v>91</v>
      </c>
    </row>
    <row r="28" ht="15.95" customHeight="1" spans="1:4">
      <c r="A28" s="98" t="s">
        <v>92</v>
      </c>
      <c r="B28" s="98"/>
      <c r="C28" s="98"/>
      <c r="D28" s="98"/>
    </row>
  </sheetData>
  <mergeCells count="22">
    <mergeCell ref="A1:C1"/>
    <mergeCell ref="A2:B2"/>
    <mergeCell ref="A5:C5"/>
    <mergeCell ref="A6:C6"/>
    <mergeCell ref="A9:C9"/>
    <mergeCell ref="A12:C12"/>
    <mergeCell ref="A13:C13"/>
    <mergeCell ref="A14:C14"/>
    <mergeCell ref="A15:C15"/>
    <mergeCell ref="A16:C16"/>
    <mergeCell ref="A17:C17"/>
    <mergeCell ref="A18:C18"/>
    <mergeCell ref="A19:C19"/>
    <mergeCell ref="A20:C20"/>
    <mergeCell ref="A21:C21"/>
    <mergeCell ref="A22:C22"/>
    <mergeCell ref="A23:C23"/>
    <mergeCell ref="A24:C24"/>
    <mergeCell ref="A26:C26"/>
    <mergeCell ref="A28:D28"/>
    <mergeCell ref="A7:C8"/>
    <mergeCell ref="A10:C1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14</vt:i4>
      </vt:variant>
    </vt:vector>
  </HeadingPairs>
  <TitlesOfParts>
    <vt:vector size="14" baseType="lpstr">
      <vt:lpstr>1-封面</vt:lpstr>
      <vt:lpstr>2-目录</vt:lpstr>
      <vt:lpstr>附表01-统计表</vt:lpstr>
      <vt:lpstr>附表02-内部审批表</vt:lpstr>
      <vt:lpstr>附表03-1-1处置申请表（设备＜20万）</vt:lpstr>
      <vt:lpstr>附表03-1-3处置表20万元≤单价＜50万元(0)</vt:lpstr>
      <vt:lpstr>附表03-1-3处置表20万元≤单价＜50万元(1)</vt:lpstr>
      <vt:lpstr>附表03-1-3处置表20万元≤单价＜50万元(2)</vt:lpstr>
      <vt:lpstr>附表03-4家具</vt:lpstr>
      <vt:lpstr>附表03-6低值资产</vt:lpstr>
      <vt:lpstr>附表03-7附件-固定资产明细</vt:lpstr>
      <vt:lpstr>附件03-9附件-低值耐用资产明细</vt:lpstr>
      <vt:lpstr>附表03-11附件-专家</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宋雪</cp:lastModifiedBy>
  <dcterms:created xsi:type="dcterms:W3CDTF">2017-06-05T03:49:00Z</dcterms:created>
  <cp:lastPrinted>2023-06-14T07:45:00Z</cp:lastPrinted>
  <dcterms:modified xsi:type="dcterms:W3CDTF">2023-06-20T08:08:32Z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56DE9A177F6A4960B137131E6D2138F7_12</vt:lpwstr>
  </property>
</Properties>
</file>